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xlsBook" defaultThemeVersion="124226"/>
  <bookViews>
    <workbookView xWindow="14115" yWindow="0" windowWidth="14640" windowHeight="12825" tabRatio="855" firstSheet="1" activeTab="1"/>
  </bookViews>
  <sheets>
    <sheet name="Лог обновления" sheetId="210" state="veryHidden" r:id="rId1"/>
    <sheet name="Раздел I. А" sheetId="282" r:id="rId2"/>
    <sheet name="Statistic" sheetId="293" state="veryHidden" r:id="rId3"/>
    <sheet name="TEHSHEET" sheetId="123" state="veryHidden" r:id="rId4"/>
    <sheet name="et_union" sheetId="242" state="veryHidden" r:id="rId5"/>
    <sheet name="AllSheetsInThisWorkbook" sheetId="158" state="veryHidden" r:id="rId6"/>
    <sheet name="modHTTP" sheetId="302" state="veryHidden" r:id="rId7"/>
    <sheet name="mod_01" sheetId="280" state="veryHidden" r:id="rId8"/>
    <sheet name="mod_11" sheetId="265" state="veryHidden" r:id="rId9"/>
    <sheet name="mod_12" sheetId="266" state="veryHidden" r:id="rId10"/>
    <sheet name="mod_13" sheetId="269" state="veryHidden" r:id="rId11"/>
    <sheet name="mod_21" sheetId="270" state="veryHidden" r:id="rId12"/>
    <sheet name="mod_22" sheetId="271" state="veryHidden" r:id="rId13"/>
    <sheet name="mod_31" sheetId="272" state="veryHidden" r:id="rId14"/>
    <sheet name="mod_41" sheetId="289" state="veryHidden" r:id="rId15"/>
    <sheet name="modComm" sheetId="292" state="veryHidden" r:id="rId16"/>
    <sheet name="modListProv" sheetId="301" state="veryHidden" r:id="rId17"/>
    <sheet name="modButton" sheetId="217" state="veryHidden" r:id="rId18"/>
    <sheet name="modInstruction" sheetId="297" state="veryHidden" r:id="rId19"/>
    <sheet name="REESTR_ORG" sheetId="159" state="veryHidden" r:id="rId20"/>
    <sheet name="modfrmCheckUpdates" sheetId="294" state="veryHidden" r:id="rId21"/>
    <sheet name="REESTR_MO" sheetId="161" state="veryHidden" r:id="rId22"/>
    <sheet name="modfrmRegion" sheetId="295" state="veryHidden" r:id="rId23"/>
    <sheet name="modfrmReestr" sheetId="162" state="veryHidden" r:id="rId24"/>
    <sheet name="modReestr" sheetId="164" state="veryHidden" r:id="rId25"/>
    <sheet name="modUpdTemplMain" sheetId="212" state="veryHidden" r:id="rId26"/>
    <sheet name="modfrmDateChoose" sheetId="249" state="veryHidden" r:id="rId27"/>
    <sheet name="modHyperlink" sheetId="298" state="veryHidden" r:id="rId28"/>
  </sheets>
  <externalReferences>
    <externalReference r:id="rId29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ctivity">#REF!</definedName>
    <definedName name="add_com">#REF!</definedName>
    <definedName name="all_year_list">[1]TEHSHEET!$E$2:$E$32</definedName>
    <definedName name="anscount" hidden="1">1</definedName>
    <definedName name="chkGetUpdatesValue">#REF!</definedName>
    <definedName name="chkNoUpdatesValue">#REF!</definedName>
    <definedName name="code">#REF!</definedName>
    <definedName name="DaNet">TEHSHEET!$G$2:$G$3</definedName>
    <definedName name="date_end">[1]Титульный!$F$32</definedName>
    <definedName name="date_expired">#REF!</definedName>
    <definedName name="date_start">[1]Титульный!$F$31</definedName>
    <definedName name="doc_link">#REF!</definedName>
    <definedName name="et_com">et_union!$3:$3</definedName>
    <definedName name="FirstLine">#REF!</definedName>
    <definedName name="flag_org">#REF!</definedName>
    <definedName name="god">#REF!</definedName>
    <definedName name="group_list">[1]TEHSHEET!$K$2:$K$7</definedName>
    <definedName name="inn">#REF!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instr_hyp1">#REF!</definedName>
    <definedName name="instr_hyp5">#REF!</definedName>
    <definedName name="kpp">#REF!</definedName>
    <definedName name="LastUpdateDate_MO">#REF!</definedName>
    <definedName name="LastUpdateDate_ORG">#REF!</definedName>
    <definedName name="LastUpdateDate_ReestrOrg">#REF!</definedName>
    <definedName name="LIST_MR_MO_OKTMO">REESTR_MO!$A$1:$C$60</definedName>
    <definedName name="mo">#REF!</definedName>
    <definedName name="MO_LIST_10">REESTR_MO!$B$56</definedName>
    <definedName name="MO_LIST_11">REESTR_MO!$B$57</definedName>
    <definedName name="MO_LIST_12">REESTR_MO!$B$58</definedName>
    <definedName name="MO_LIST_13">REESTR_MO!$B$59</definedName>
    <definedName name="MO_LIST_14">REESTR_MO!$B$60</definedName>
    <definedName name="MO_LIST_2">REESTR_MO!$B$2:$B$5</definedName>
    <definedName name="MO_LIST_3">REESTR_MO!$B$6:$B$16</definedName>
    <definedName name="MO_LIST_4">REESTR_MO!$B$17:$B$21</definedName>
    <definedName name="MO_LIST_5">REESTR_MO!$B$22:$B$31</definedName>
    <definedName name="MO_LIST_6">REESTR_MO!$B$32:$B$38</definedName>
    <definedName name="MO_LIST_7">REESTR_MO!$B$39:$B$46</definedName>
    <definedName name="MO_LIST_8">REESTR_MO!$B$47:$B$54</definedName>
    <definedName name="MO_LIST_9">REESTR_MO!$B$55</definedName>
    <definedName name="MONTH">TEHSHEET!$E$2:$E$14</definedName>
    <definedName name="month_list">[1]TEHSHEET!$F$2:$F$13</definedName>
    <definedName name="mr">#REF!</definedName>
    <definedName name="MR_LIST">REESTR_MO!$D$2:$D$14</definedName>
    <definedName name="nds">#REF!</definedName>
    <definedName name="oktmo">#REF!</definedName>
    <definedName name="org">#REF!</definedName>
    <definedName name="OVERDUE_INTERVAL">#REF!</definedName>
    <definedName name="pDel_Comm">#REF!</definedName>
    <definedName name="REESTR_ORG_RANGE">REESTR_ORG!$A$2:$K$527</definedName>
    <definedName name="REGION">TEHSHEET!$B$1:$B$86</definedName>
    <definedName name="region_name">#REF!</definedName>
    <definedName name="SAPBEXrevision" hidden="1">1</definedName>
    <definedName name="SAPBEXsysID" hidden="1">"BW2"</definedName>
    <definedName name="SAPBEXwbID" hidden="1">"479GSPMTNK9HM4ZSIVE5K2SH6"</definedName>
    <definedName name="Sposob_Priobr_Range">TEHSHEET!$H$2:$H$4</definedName>
    <definedName name="tit_buy_ee">#REF!</definedName>
    <definedName name="tit_gp">#REF!</definedName>
    <definedName name="tit_month">#REF!</definedName>
    <definedName name="tit_stat_work_place">#REF!</definedName>
    <definedName name="tit_type_report">#REF!</definedName>
    <definedName name="type_report">TEHSHEET!$K$2:$K$3</definedName>
    <definedName name="UpdStatus">#REF!</definedName>
    <definedName name="version">#REF!</definedName>
    <definedName name="YEAR">TEHSHEET!$F$2:$F$6</definedName>
    <definedName name="й">P1_SCOPE_16_PRT,P2_SCOPE_16_PRT</definedName>
  </definedNames>
  <calcPr calcId="145621"/>
</workbook>
</file>

<file path=xl/calcChain.xml><?xml version="1.0" encoding="utf-8"?>
<calcChain xmlns="http://schemas.openxmlformats.org/spreadsheetml/2006/main">
  <c r="BR48" i="282" l="1"/>
  <c r="BS48" i="282"/>
  <c r="BT48" i="282"/>
  <c r="BU48" i="282"/>
  <c r="BV48" i="282"/>
  <c r="BW48" i="282"/>
  <c r="BW47" i="282"/>
  <c r="BV47" i="282"/>
  <c r="BU47" i="282"/>
  <c r="BT47" i="282"/>
  <c r="BQ47" i="282"/>
  <c r="BS47" i="282"/>
  <c r="BR47" i="282"/>
  <c r="BW46" i="282"/>
  <c r="BV46" i="282"/>
  <c r="BU46" i="282"/>
  <c r="BQ46" i="282" s="1"/>
  <c r="BT46" i="282"/>
  <c r="BS46" i="282"/>
  <c r="BR46" i="282"/>
  <c r="BW45" i="282"/>
  <c r="BV45" i="282"/>
  <c r="BU45" i="282"/>
  <c r="BT45" i="282"/>
  <c r="BS45" i="282"/>
  <c r="BR45" i="282"/>
  <c r="BQ45" i="282"/>
  <c r="BW44" i="282"/>
  <c r="BV44" i="282"/>
  <c r="BU44" i="282"/>
  <c r="BT44" i="282"/>
  <c r="BS44" i="282"/>
  <c r="BR44" i="282"/>
  <c r="BW43" i="282"/>
  <c r="BV43" i="282"/>
  <c r="BU43" i="282"/>
  <c r="BT43" i="282"/>
  <c r="BS43" i="282"/>
  <c r="BQ43" i="282" s="1"/>
  <c r="BR43" i="282"/>
  <c r="BW42" i="282"/>
  <c r="BV42" i="282"/>
  <c r="BU42" i="282"/>
  <c r="BT42" i="282"/>
  <c r="BS42" i="282"/>
  <c r="BQ42" i="282"/>
  <c r="BR42" i="282"/>
  <c r="BW41" i="282"/>
  <c r="BW40" i="282" s="1"/>
  <c r="BV41" i="282"/>
  <c r="BU41" i="282"/>
  <c r="BT41" i="282"/>
  <c r="BS41" i="282"/>
  <c r="BR41" i="282"/>
  <c r="BW39" i="282"/>
  <c r="BV39" i="282"/>
  <c r="BU39" i="282"/>
  <c r="BT39" i="282"/>
  <c r="BS39" i="282"/>
  <c r="BR39" i="282"/>
  <c r="BQ39" i="282" s="1"/>
  <c r="BW38" i="282"/>
  <c r="BV38" i="282"/>
  <c r="BU38" i="282"/>
  <c r="BT38" i="282"/>
  <c r="BS38" i="282"/>
  <c r="BR38" i="282"/>
  <c r="BQ38" i="282" s="1"/>
  <c r="BW37" i="282"/>
  <c r="BV37" i="282"/>
  <c r="BU37" i="282"/>
  <c r="BT37" i="282"/>
  <c r="BS37" i="282"/>
  <c r="BR37" i="282"/>
  <c r="BQ37" i="282" s="1"/>
  <c r="BW36" i="282"/>
  <c r="BV36" i="282"/>
  <c r="BU36" i="282"/>
  <c r="BT36" i="282"/>
  <c r="BS36" i="282"/>
  <c r="BR36" i="282"/>
  <c r="BW35" i="282"/>
  <c r="BV35" i="282"/>
  <c r="BU35" i="282"/>
  <c r="BT35" i="282"/>
  <c r="BS35" i="282"/>
  <c r="BR35" i="282"/>
  <c r="BQ35" i="282" s="1"/>
  <c r="BW34" i="282"/>
  <c r="BV34" i="282"/>
  <c r="BU34" i="282"/>
  <c r="BT34" i="282"/>
  <c r="BS34" i="282"/>
  <c r="BR34" i="282"/>
  <c r="BW33" i="282"/>
  <c r="BV33" i="282"/>
  <c r="BV32" i="282" s="1"/>
  <c r="BU33" i="282"/>
  <c r="BU32" i="282" s="1"/>
  <c r="BT33" i="282"/>
  <c r="BT32" i="282" s="1"/>
  <c r="BS33" i="282"/>
  <c r="BR33" i="282"/>
  <c r="BW31" i="282"/>
  <c r="BV31" i="282"/>
  <c r="BU31" i="282"/>
  <c r="BT31" i="282"/>
  <c r="BS31" i="282"/>
  <c r="BR31" i="282"/>
  <c r="BQ31" i="282" s="1"/>
  <c r="BW30" i="282"/>
  <c r="BV30" i="282"/>
  <c r="BU30" i="282"/>
  <c r="BT30" i="282"/>
  <c r="BS30" i="282"/>
  <c r="BR30" i="282"/>
  <c r="BQ30" i="282" s="1"/>
  <c r="BW29" i="282"/>
  <c r="BV29" i="282"/>
  <c r="BU29" i="282"/>
  <c r="BT29" i="282"/>
  <c r="BS29" i="282"/>
  <c r="BR29" i="282"/>
  <c r="BQ29" i="282" s="1"/>
  <c r="BW28" i="282"/>
  <c r="BV28" i="282"/>
  <c r="BU28" i="282"/>
  <c r="BT28" i="282"/>
  <c r="BS28" i="282"/>
  <c r="BR28" i="282"/>
  <c r="BW27" i="282"/>
  <c r="BV27" i="282"/>
  <c r="BU27" i="282"/>
  <c r="BT27" i="282"/>
  <c r="BS27" i="282"/>
  <c r="BR27" i="282"/>
  <c r="BQ27" i="282" s="1"/>
  <c r="BW26" i="282"/>
  <c r="BV26" i="282"/>
  <c r="BU26" i="282"/>
  <c r="BT26" i="282"/>
  <c r="BS26" i="282"/>
  <c r="BQ26" i="282" s="1"/>
  <c r="BR26" i="282"/>
  <c r="BW25" i="282"/>
  <c r="BW24" i="282" s="1"/>
  <c r="BV25" i="282"/>
  <c r="BU25" i="282"/>
  <c r="BU24" i="282"/>
  <c r="BT25" i="282"/>
  <c r="BT24" i="282" s="1"/>
  <c r="BS25" i="282"/>
  <c r="BS24" i="282" s="1"/>
  <c r="BR25" i="282"/>
  <c r="BK48" i="282"/>
  <c r="BL48" i="282"/>
  <c r="BM48" i="282"/>
  <c r="BN48" i="282"/>
  <c r="BO48" i="282"/>
  <c r="BJ48" i="282" s="1"/>
  <c r="BP48" i="282"/>
  <c r="BP47" i="282"/>
  <c r="BO47" i="282"/>
  <c r="BN47" i="282"/>
  <c r="BM47" i="282"/>
  <c r="BL47" i="282"/>
  <c r="BK47" i="282"/>
  <c r="BJ47" i="282" s="1"/>
  <c r="BP46" i="282"/>
  <c r="BO46" i="282"/>
  <c r="BN46" i="282"/>
  <c r="BM46" i="282"/>
  <c r="BL46" i="282"/>
  <c r="BK46" i="282"/>
  <c r="BP45" i="282"/>
  <c r="BO45" i="282"/>
  <c r="BN45" i="282"/>
  <c r="BM45" i="282"/>
  <c r="BL45" i="282"/>
  <c r="BK45" i="282"/>
  <c r="BP44" i="282"/>
  <c r="BO44" i="282"/>
  <c r="BN44" i="282"/>
  <c r="BJ44" i="282" s="1"/>
  <c r="BM44" i="282"/>
  <c r="BL44" i="282"/>
  <c r="BK44" i="282"/>
  <c r="BP43" i="282"/>
  <c r="BO43" i="282"/>
  <c r="BN43" i="282"/>
  <c r="BM43" i="282"/>
  <c r="BL43" i="282"/>
  <c r="BK43" i="282"/>
  <c r="BJ43" i="282" s="1"/>
  <c r="BP42" i="282"/>
  <c r="BO42" i="282"/>
  <c r="BN42" i="282"/>
  <c r="BM42" i="282"/>
  <c r="BL42" i="282"/>
  <c r="BK42" i="282"/>
  <c r="BP41" i="282"/>
  <c r="BP40" i="282" s="1"/>
  <c r="BO41" i="282"/>
  <c r="BO40" i="282" s="1"/>
  <c r="BN41" i="282"/>
  <c r="BM41" i="282"/>
  <c r="BM40" i="282" s="1"/>
  <c r="BL41" i="282"/>
  <c r="BK41" i="282"/>
  <c r="BP39" i="282"/>
  <c r="BO39" i="282"/>
  <c r="BN39" i="282"/>
  <c r="BM39" i="282"/>
  <c r="BL39" i="282"/>
  <c r="BK39" i="282"/>
  <c r="BP38" i="282"/>
  <c r="BO38" i="282"/>
  <c r="BN38" i="282"/>
  <c r="BM38" i="282"/>
  <c r="BL38" i="282"/>
  <c r="BK38" i="282"/>
  <c r="BJ38" i="282" s="1"/>
  <c r="BP37" i="282"/>
  <c r="BO37" i="282"/>
  <c r="BN37" i="282"/>
  <c r="BM37" i="282"/>
  <c r="BL37" i="282"/>
  <c r="BK37" i="282"/>
  <c r="BJ37" i="282" s="1"/>
  <c r="BP36" i="282"/>
  <c r="BO36" i="282"/>
  <c r="BN36" i="282"/>
  <c r="BM36" i="282"/>
  <c r="BJ36" i="282"/>
  <c r="BL36" i="282"/>
  <c r="BK36" i="282"/>
  <c r="BP35" i="282"/>
  <c r="BO35" i="282"/>
  <c r="BN35" i="282"/>
  <c r="BM35" i="282"/>
  <c r="BL35" i="282"/>
  <c r="BJ35" i="282"/>
  <c r="BK35" i="282"/>
  <c r="BP34" i="282"/>
  <c r="BO34" i="282"/>
  <c r="BN34" i="282"/>
  <c r="BM34" i="282"/>
  <c r="BL34" i="282"/>
  <c r="BK34" i="282"/>
  <c r="BJ34" i="282"/>
  <c r="BP33" i="282"/>
  <c r="BO33" i="282"/>
  <c r="BO32" i="282" s="1"/>
  <c r="BN33" i="282"/>
  <c r="BM33" i="282"/>
  <c r="BL33" i="282"/>
  <c r="BK33" i="282"/>
  <c r="BP31" i="282"/>
  <c r="BO31" i="282"/>
  <c r="BN31" i="282"/>
  <c r="BM31" i="282"/>
  <c r="BJ31" i="282" s="1"/>
  <c r="BL31" i="282"/>
  <c r="BK31" i="282"/>
  <c r="BP30" i="282"/>
  <c r="BO30" i="282"/>
  <c r="BN30" i="282"/>
  <c r="BM30" i="282"/>
  <c r="BL30" i="282"/>
  <c r="BK30" i="282"/>
  <c r="BJ30" i="282" s="1"/>
  <c r="BP29" i="282"/>
  <c r="BO29" i="282"/>
  <c r="BN29" i="282"/>
  <c r="BM29" i="282"/>
  <c r="BL29" i="282"/>
  <c r="BK29" i="282"/>
  <c r="BJ29" i="282" s="1"/>
  <c r="BP28" i="282"/>
  <c r="BO28" i="282"/>
  <c r="BN28" i="282"/>
  <c r="BN24" i="282" s="1"/>
  <c r="BM28" i="282"/>
  <c r="BL28" i="282"/>
  <c r="BK28" i="282"/>
  <c r="BJ28" i="282"/>
  <c r="BP27" i="282"/>
  <c r="BO27" i="282"/>
  <c r="BN27" i="282"/>
  <c r="BM27" i="282"/>
  <c r="BL27" i="282"/>
  <c r="BK27" i="282"/>
  <c r="BP26" i="282"/>
  <c r="BO26" i="282"/>
  <c r="BN26" i="282"/>
  <c r="BM26" i="282"/>
  <c r="BL26" i="282"/>
  <c r="BK26" i="282"/>
  <c r="BP25" i="282"/>
  <c r="BO25" i="282"/>
  <c r="BO24" i="282"/>
  <c r="BN25" i="282"/>
  <c r="BM25" i="282"/>
  <c r="BL25" i="282"/>
  <c r="BK25" i="282"/>
  <c r="BJ25" i="282" s="1"/>
  <c r="CE39" i="282"/>
  <c r="CE38" i="282"/>
  <c r="CE37" i="282"/>
  <c r="CE36" i="282"/>
  <c r="CE35" i="282"/>
  <c r="CE34" i="282"/>
  <c r="CE32" i="282"/>
  <c r="CE33" i="282"/>
  <c r="CK32" i="282"/>
  <c r="CJ32" i="282"/>
  <c r="CI32" i="282"/>
  <c r="CH32" i="282"/>
  <c r="CG32" i="282"/>
  <c r="CF32" i="282"/>
  <c r="CE31" i="282"/>
  <c r="CE30" i="282"/>
  <c r="CE29" i="282"/>
  <c r="CE28" i="282"/>
  <c r="CE27" i="282"/>
  <c r="CE26" i="282"/>
  <c r="CE25" i="282"/>
  <c r="CE24" i="282" s="1"/>
  <c r="CK24" i="282"/>
  <c r="CJ24" i="282"/>
  <c r="CI24" i="282"/>
  <c r="CH24" i="282"/>
  <c r="CG24" i="282"/>
  <c r="CF24" i="282"/>
  <c r="BX39" i="282"/>
  <c r="BX38" i="282"/>
  <c r="BX37" i="282"/>
  <c r="BX36" i="282"/>
  <c r="BX35" i="282"/>
  <c r="BX34" i="282"/>
  <c r="BX32" i="282"/>
  <c r="BX33" i="282"/>
  <c r="CD32" i="282"/>
  <c r="CC32" i="282"/>
  <c r="CB32" i="282"/>
  <c r="CA32" i="282"/>
  <c r="BZ32" i="282"/>
  <c r="BY32" i="282"/>
  <c r="BX31" i="282"/>
  <c r="BX30" i="282"/>
  <c r="BX29" i="282"/>
  <c r="BX28" i="282"/>
  <c r="BX27" i="282"/>
  <c r="BX26" i="282"/>
  <c r="BX25" i="282"/>
  <c r="BX24" i="282" s="1"/>
  <c r="CD24" i="282"/>
  <c r="CC24" i="282"/>
  <c r="CB24" i="282"/>
  <c r="CA24" i="282"/>
  <c r="BZ24" i="282"/>
  <c r="BY24" i="282"/>
  <c r="BQ34" i="282"/>
  <c r="BV24" i="282"/>
  <c r="BP32" i="282"/>
  <c r="BJ26" i="282"/>
  <c r="BC39" i="282"/>
  <c r="BC38" i="282"/>
  <c r="BC37" i="282"/>
  <c r="BC36" i="282"/>
  <c r="BC35" i="282"/>
  <c r="BC34" i="282"/>
  <c r="BC33" i="282"/>
  <c r="BC32" i="282" s="1"/>
  <c r="BI32" i="282"/>
  <c r="BH32" i="282"/>
  <c r="BG32" i="282"/>
  <c r="BF32" i="282"/>
  <c r="BE32" i="282"/>
  <c r="BD32" i="282"/>
  <c r="BC31" i="282"/>
  <c r="BC30" i="282"/>
  <c r="BC29" i="282"/>
  <c r="BC28" i="282"/>
  <c r="BC27" i="282"/>
  <c r="BC24" i="282" s="1"/>
  <c r="BC26" i="282"/>
  <c r="BC25" i="282"/>
  <c r="BI24" i="282"/>
  <c r="BH24" i="282"/>
  <c r="BG24" i="282"/>
  <c r="BF24" i="282"/>
  <c r="BE24" i="282"/>
  <c r="BD24" i="282"/>
  <c r="AV39" i="282"/>
  <c r="AV38" i="282"/>
  <c r="AV37" i="282"/>
  <c r="AV36" i="282"/>
  <c r="AV35" i="282"/>
  <c r="AV34" i="282"/>
  <c r="AV33" i="282"/>
  <c r="AV32" i="282" s="1"/>
  <c r="BB32" i="282"/>
  <c r="BA32" i="282"/>
  <c r="AZ32" i="282"/>
  <c r="AY32" i="282"/>
  <c r="AX32" i="282"/>
  <c r="AW32" i="282"/>
  <c r="AV31" i="282"/>
  <c r="AV30" i="282"/>
  <c r="AV29" i="282"/>
  <c r="AV28" i="282"/>
  <c r="AV27" i="282"/>
  <c r="AV26" i="282"/>
  <c r="AV25" i="282"/>
  <c r="BB24" i="282"/>
  <c r="BA24" i="282"/>
  <c r="AZ24" i="282"/>
  <c r="AY24" i="282"/>
  <c r="AX24" i="282"/>
  <c r="AW24" i="282"/>
  <c r="AO39" i="282"/>
  <c r="AO38" i="282"/>
  <c r="AO37" i="282"/>
  <c r="AO36" i="282"/>
  <c r="AO35" i="282"/>
  <c r="AO34" i="282"/>
  <c r="AO33" i="282"/>
  <c r="AO32" i="282"/>
  <c r="AU32" i="282"/>
  <c r="AT32" i="282"/>
  <c r="AS32" i="282"/>
  <c r="AR32" i="282"/>
  <c r="AQ32" i="282"/>
  <c r="AP32" i="282"/>
  <c r="AO31" i="282"/>
  <c r="AO30" i="282"/>
  <c r="AO29" i="282"/>
  <c r="AO28" i="282"/>
  <c r="AO27" i="282"/>
  <c r="AO26" i="282"/>
  <c r="AO24" i="282" s="1"/>
  <c r="AO25" i="282"/>
  <c r="AU24" i="282"/>
  <c r="AT24" i="282"/>
  <c r="AS24" i="282"/>
  <c r="AR24" i="282"/>
  <c r="AQ24" i="282"/>
  <c r="AP24" i="282"/>
  <c r="AH39" i="282"/>
  <c r="AH38" i="282"/>
  <c r="AH37" i="282"/>
  <c r="AH36" i="282"/>
  <c r="AH35" i="282"/>
  <c r="AH34" i="282"/>
  <c r="AH33" i="282"/>
  <c r="AH32" i="282" s="1"/>
  <c r="AN32" i="282"/>
  <c r="AM32" i="282"/>
  <c r="AL32" i="282"/>
  <c r="AK32" i="282"/>
  <c r="AJ32" i="282"/>
  <c r="AI32" i="282"/>
  <c r="AH31" i="282"/>
  <c r="AH30" i="282"/>
  <c r="AH29" i="282"/>
  <c r="AH28" i="282"/>
  <c r="AH27" i="282"/>
  <c r="AH26" i="282"/>
  <c r="AH25" i="282"/>
  <c r="AH24" i="282" s="1"/>
  <c r="AN24" i="282"/>
  <c r="AM24" i="282"/>
  <c r="AL24" i="282"/>
  <c r="AK24" i="282"/>
  <c r="AJ24" i="282"/>
  <c r="AI24" i="282"/>
  <c r="AA39" i="282"/>
  <c r="AA38" i="282"/>
  <c r="AA37" i="282"/>
  <c r="AA36" i="282"/>
  <c r="AA35" i="282"/>
  <c r="AA34" i="282"/>
  <c r="AA33" i="282"/>
  <c r="AA32" i="282" s="1"/>
  <c r="AG32" i="282"/>
  <c r="AF32" i="282"/>
  <c r="AE32" i="282"/>
  <c r="AD32" i="282"/>
  <c r="AC32" i="282"/>
  <c r="AB32" i="282"/>
  <c r="AA31" i="282"/>
  <c r="AA30" i="282"/>
  <c r="AA29" i="282"/>
  <c r="AA28" i="282"/>
  <c r="AA27" i="282"/>
  <c r="AA26" i="282"/>
  <c r="AA25" i="282"/>
  <c r="AA24" i="282" s="1"/>
  <c r="AG24" i="282"/>
  <c r="AF24" i="282"/>
  <c r="AE24" i="282"/>
  <c r="AD24" i="282"/>
  <c r="AC24" i="282"/>
  <c r="AB24" i="282"/>
  <c r="T39" i="282"/>
  <c r="T38" i="282"/>
  <c r="T37" i="282"/>
  <c r="T36" i="282"/>
  <c r="T35" i="282"/>
  <c r="T34" i="282"/>
  <c r="T33" i="282"/>
  <c r="Z32" i="282"/>
  <c r="Y32" i="282"/>
  <c r="X32" i="282"/>
  <c r="W32" i="282"/>
  <c r="V32" i="282"/>
  <c r="U32" i="282"/>
  <c r="T31" i="282"/>
  <c r="T30" i="282"/>
  <c r="T29" i="282"/>
  <c r="T28" i="282"/>
  <c r="T27" i="282"/>
  <c r="T26" i="282"/>
  <c r="T25" i="282"/>
  <c r="T24" i="282" s="1"/>
  <c r="Z24" i="282"/>
  <c r="Y24" i="282"/>
  <c r="X24" i="282"/>
  <c r="W24" i="282"/>
  <c r="V24" i="282"/>
  <c r="U24" i="282"/>
  <c r="M39" i="282"/>
  <c r="M38" i="282"/>
  <c r="M37" i="282"/>
  <c r="M36" i="282"/>
  <c r="M35" i="282"/>
  <c r="M34" i="282"/>
  <c r="M33" i="282"/>
  <c r="M32" i="282" s="1"/>
  <c r="S32" i="282"/>
  <c r="R32" i="282"/>
  <c r="Q32" i="282"/>
  <c r="P32" i="282"/>
  <c r="O32" i="282"/>
  <c r="N32" i="282"/>
  <c r="M31" i="282"/>
  <c r="M30" i="282"/>
  <c r="M29" i="282"/>
  <c r="M28" i="282"/>
  <c r="M27" i="282"/>
  <c r="M26" i="282"/>
  <c r="M25" i="282"/>
  <c r="M24" i="282" s="1"/>
  <c r="S24" i="282"/>
  <c r="R24" i="282"/>
  <c r="Q24" i="282"/>
  <c r="P24" i="282"/>
  <c r="O24" i="282"/>
  <c r="N24" i="282"/>
  <c r="CE48" i="282"/>
  <c r="CE47" i="282"/>
  <c r="CE46" i="282"/>
  <c r="CE45" i="282"/>
  <c r="CE44" i="282"/>
  <c r="CE43" i="282"/>
  <c r="CE42" i="282"/>
  <c r="CE41" i="282"/>
  <c r="CK40" i="282"/>
  <c r="CJ40" i="282"/>
  <c r="CI40" i="282"/>
  <c r="CH40" i="282"/>
  <c r="CG40" i="282"/>
  <c r="CF40" i="282"/>
  <c r="BX48" i="282"/>
  <c r="BX47" i="282"/>
  <c r="BX46" i="282"/>
  <c r="BX45" i="282"/>
  <c r="BX44" i="282"/>
  <c r="BX43" i="282"/>
  <c r="BX42" i="282"/>
  <c r="BX41" i="282"/>
  <c r="BX40" i="282" s="1"/>
  <c r="CD40" i="282"/>
  <c r="CC40" i="282"/>
  <c r="CB40" i="282"/>
  <c r="CA40" i="282"/>
  <c r="BZ40" i="282"/>
  <c r="BY40" i="282"/>
  <c r="BV40" i="282"/>
  <c r="BJ45" i="282"/>
  <c r="BN40" i="282"/>
  <c r="BC48" i="282"/>
  <c r="BC47" i="282"/>
  <c r="BC46" i="282"/>
  <c r="BC45" i="282"/>
  <c r="BC44" i="282"/>
  <c r="BC43" i="282"/>
  <c r="BC42" i="282"/>
  <c r="BC41" i="282"/>
  <c r="BC40" i="282" s="1"/>
  <c r="BI40" i="282"/>
  <c r="BH40" i="282"/>
  <c r="BG40" i="282"/>
  <c r="BF40" i="282"/>
  <c r="BE40" i="282"/>
  <c r="BD40" i="282"/>
  <c r="AV48" i="282"/>
  <c r="AV47" i="282"/>
  <c r="AV46" i="282"/>
  <c r="AV45" i="282"/>
  <c r="AV44" i="282"/>
  <c r="AV43" i="282"/>
  <c r="AV40" i="282" s="1"/>
  <c r="AV42" i="282"/>
  <c r="AV41" i="282"/>
  <c r="BB40" i="282"/>
  <c r="BA40" i="282"/>
  <c r="AZ40" i="282"/>
  <c r="AY40" i="282"/>
  <c r="AX40" i="282"/>
  <c r="AW40" i="282"/>
  <c r="AO48" i="282"/>
  <c r="AO47" i="282"/>
  <c r="AO46" i="282"/>
  <c r="AO45" i="282"/>
  <c r="AO44" i="282"/>
  <c r="AO43" i="282"/>
  <c r="AO42" i="282"/>
  <c r="AO41" i="282"/>
  <c r="AO40" i="282" s="1"/>
  <c r="AU40" i="282"/>
  <c r="AT40" i="282"/>
  <c r="AS40" i="282"/>
  <c r="AR40" i="282"/>
  <c r="AQ40" i="282"/>
  <c r="AP40" i="282"/>
  <c r="AH48" i="282"/>
  <c r="AH47" i="282"/>
  <c r="AH46" i="282"/>
  <c r="AH45" i="282"/>
  <c r="AH44" i="282"/>
  <c r="AH43" i="282"/>
  <c r="AH42" i="282"/>
  <c r="AH41" i="282"/>
  <c r="AH40" i="282" s="1"/>
  <c r="AN40" i="282"/>
  <c r="AM40" i="282"/>
  <c r="AL40" i="282"/>
  <c r="AK40" i="282"/>
  <c r="AJ40" i="282"/>
  <c r="AI40" i="282"/>
  <c r="AA48" i="282"/>
  <c r="AA47" i="282"/>
  <c r="AA46" i="282"/>
  <c r="AA45" i="282"/>
  <c r="AA44" i="282"/>
  <c r="AA43" i="282"/>
  <c r="AA42" i="282"/>
  <c r="AA41" i="282"/>
  <c r="AG40" i="282"/>
  <c r="AF40" i="282"/>
  <c r="AE40" i="282"/>
  <c r="AD40" i="282"/>
  <c r="AC40" i="282"/>
  <c r="AB40" i="282"/>
  <c r="T48" i="282"/>
  <c r="T47" i="282"/>
  <c r="T46" i="282"/>
  <c r="T45" i="282"/>
  <c r="T44" i="282"/>
  <c r="T43" i="282"/>
  <c r="T42" i="282"/>
  <c r="T40" i="282" s="1"/>
  <c r="T41" i="282"/>
  <c r="Z40" i="282"/>
  <c r="Y40" i="282"/>
  <c r="X40" i="282"/>
  <c r="W40" i="282"/>
  <c r="V40" i="282"/>
  <c r="U40" i="282"/>
  <c r="M48" i="282"/>
  <c r="M47" i="282"/>
  <c r="M46" i="282"/>
  <c r="M45" i="282"/>
  <c r="M44" i="282"/>
  <c r="M43" i="282"/>
  <c r="M42" i="282"/>
  <c r="M41" i="282"/>
  <c r="S40" i="282"/>
  <c r="R40" i="282"/>
  <c r="Q40" i="282"/>
  <c r="P40" i="282"/>
  <c r="O40" i="282"/>
  <c r="N40" i="282"/>
  <c r="F48" i="282"/>
  <c r="F47" i="282"/>
  <c r="F46" i="282"/>
  <c r="F45" i="282"/>
  <c r="F44" i="282"/>
  <c r="F43" i="282"/>
  <c r="F42" i="282"/>
  <c r="F41" i="282"/>
  <c r="L40" i="282"/>
  <c r="K40" i="282"/>
  <c r="J40" i="282"/>
  <c r="I40" i="282"/>
  <c r="H40" i="282"/>
  <c r="G40" i="282"/>
  <c r="F39" i="282"/>
  <c r="F38" i="282"/>
  <c r="F37" i="282"/>
  <c r="F36" i="282"/>
  <c r="F35" i="282"/>
  <c r="F34" i="282"/>
  <c r="F33" i="282"/>
  <c r="F32" i="282" s="1"/>
  <c r="L32" i="282"/>
  <c r="K32" i="282"/>
  <c r="J32" i="282"/>
  <c r="I32" i="282"/>
  <c r="H32" i="282"/>
  <c r="G32" i="282"/>
  <c r="F31" i="282"/>
  <c r="F30" i="282"/>
  <c r="F29" i="282"/>
  <c r="F28" i="282"/>
  <c r="F27" i="282"/>
  <c r="F24" i="282" s="1"/>
  <c r="F26" i="282"/>
  <c r="F25" i="282"/>
  <c r="L24" i="282"/>
  <c r="K24" i="282"/>
  <c r="J24" i="282"/>
  <c r="I24" i="282"/>
  <c r="H24" i="282"/>
  <c r="G24" i="282"/>
  <c r="BW23" i="282"/>
  <c r="BV23" i="282"/>
  <c r="BU23" i="282"/>
  <c r="BT23" i="282"/>
  <c r="BS23" i="282"/>
  <c r="BR23" i="282"/>
  <c r="BW22" i="282"/>
  <c r="BV22" i="282"/>
  <c r="BU22" i="282"/>
  <c r="BT22" i="282"/>
  <c r="BS22" i="282"/>
  <c r="BR22" i="282"/>
  <c r="BW21" i="282"/>
  <c r="BV21" i="282"/>
  <c r="BU21" i="282"/>
  <c r="BT21" i="282"/>
  <c r="BS21" i="282"/>
  <c r="BR21" i="282"/>
  <c r="BQ21" i="282"/>
  <c r="BW20" i="282"/>
  <c r="BV20" i="282"/>
  <c r="BU20" i="282"/>
  <c r="BT20" i="282"/>
  <c r="BS20" i="282"/>
  <c r="BR20" i="282"/>
  <c r="BQ20" i="282" s="1"/>
  <c r="BW19" i="282"/>
  <c r="BV19" i="282"/>
  <c r="BU19" i="282"/>
  <c r="BT19" i="282"/>
  <c r="BQ19" i="282"/>
  <c r="BS19" i="282"/>
  <c r="BR19" i="282"/>
  <c r="BW18" i="282"/>
  <c r="BV18" i="282"/>
  <c r="BU18" i="282"/>
  <c r="BT18" i="282"/>
  <c r="BS18" i="282"/>
  <c r="BR18" i="282"/>
  <c r="BQ18" i="282" s="1"/>
  <c r="BW17" i="282"/>
  <c r="BW16" i="282" s="1"/>
  <c r="BV17" i="282"/>
  <c r="BV16" i="282"/>
  <c r="BU17" i="282"/>
  <c r="BT17" i="282"/>
  <c r="BT49" i="282" s="1"/>
  <c r="BS17" i="282"/>
  <c r="BR17" i="282"/>
  <c r="BR16" i="282" s="1"/>
  <c r="BP23" i="282"/>
  <c r="BO23" i="282"/>
  <c r="BN23" i="282"/>
  <c r="BM23" i="282"/>
  <c r="BJ23" i="282" s="1"/>
  <c r="BL23" i="282"/>
  <c r="BK23" i="282"/>
  <c r="BP22" i="282"/>
  <c r="BO22" i="282"/>
  <c r="BN22" i="282"/>
  <c r="BM22" i="282"/>
  <c r="BL22" i="282"/>
  <c r="BK22" i="282"/>
  <c r="BJ22" i="282" s="1"/>
  <c r="BP21" i="282"/>
  <c r="BO21" i="282"/>
  <c r="BN21" i="282"/>
  <c r="BM21" i="282"/>
  <c r="BL21" i="282"/>
  <c r="BK21" i="282"/>
  <c r="BJ21" i="282" s="1"/>
  <c r="BP20" i="282"/>
  <c r="BO20" i="282"/>
  <c r="BN20" i="282"/>
  <c r="BM20" i="282"/>
  <c r="BL20" i="282"/>
  <c r="BL16" i="282"/>
  <c r="BK20" i="282"/>
  <c r="BP19" i="282"/>
  <c r="BO19" i="282"/>
  <c r="BN19" i="282"/>
  <c r="BM19" i="282"/>
  <c r="BL19" i="282"/>
  <c r="BK19" i="282"/>
  <c r="BJ19" i="282"/>
  <c r="BP18" i="282"/>
  <c r="BO18" i="282"/>
  <c r="BN18" i="282"/>
  <c r="BM18" i="282"/>
  <c r="BL18" i="282"/>
  <c r="BJ18" i="282" s="1"/>
  <c r="BK18" i="282"/>
  <c r="BP17" i="282"/>
  <c r="BP49" i="282" s="1"/>
  <c r="BO17" i="282"/>
  <c r="BN17" i="282"/>
  <c r="BN49" i="282" s="1"/>
  <c r="BM17" i="282"/>
  <c r="BL17" i="282"/>
  <c r="BJ17" i="282" s="1"/>
  <c r="BK17" i="282"/>
  <c r="CE23" i="282"/>
  <c r="CE22" i="282"/>
  <c r="CE21" i="282"/>
  <c r="CE20" i="282"/>
  <c r="CE19" i="282"/>
  <c r="CE18" i="282"/>
  <c r="CE17" i="282"/>
  <c r="BX23" i="282"/>
  <c r="BX22" i="282"/>
  <c r="BX21" i="282"/>
  <c r="BX20" i="282"/>
  <c r="BX19" i="282"/>
  <c r="BX18" i="282"/>
  <c r="BX16" i="282" s="1"/>
  <c r="BX17" i="282"/>
  <c r="BC23" i="282"/>
  <c r="BC22" i="282"/>
  <c r="BC21" i="282"/>
  <c r="BC20" i="282"/>
  <c r="BC19" i="282"/>
  <c r="BC18" i="282"/>
  <c r="BC16" i="282" s="1"/>
  <c r="BC17" i="282"/>
  <c r="AV23" i="282"/>
  <c r="AV22" i="282"/>
  <c r="AV21" i="282"/>
  <c r="AV20" i="282"/>
  <c r="AV19" i="282"/>
  <c r="AV18" i="282"/>
  <c r="AV17" i="282"/>
  <c r="AV16" i="282" s="1"/>
  <c r="AO23" i="282"/>
  <c r="AO22" i="282"/>
  <c r="AO21" i="282"/>
  <c r="AO20" i="282"/>
  <c r="AO19" i="282"/>
  <c r="AO18" i="282"/>
  <c r="AO17" i="282"/>
  <c r="AO16" i="282" s="1"/>
  <c r="AH23" i="282"/>
  <c r="AH22" i="282"/>
  <c r="AH21" i="282"/>
  <c r="AH20" i="282"/>
  <c r="AH19" i="282"/>
  <c r="AH18" i="282"/>
  <c r="AH16" i="282" s="1"/>
  <c r="AH17" i="282"/>
  <c r="AH49" i="282" s="1"/>
  <c r="AA23" i="282"/>
  <c r="AA22" i="282"/>
  <c r="AA21" i="282"/>
  <c r="AA20" i="282"/>
  <c r="AA16" i="282"/>
  <c r="AA19" i="282"/>
  <c r="AA18" i="282"/>
  <c r="AA17" i="282"/>
  <c r="T23" i="282"/>
  <c r="T22" i="282"/>
  <c r="T21" i="282"/>
  <c r="T20" i="282"/>
  <c r="T19" i="282"/>
  <c r="T16" i="282" s="1"/>
  <c r="T18" i="282"/>
  <c r="T17" i="282"/>
  <c r="M23" i="282"/>
  <c r="M22" i="282"/>
  <c r="M21" i="282"/>
  <c r="M20" i="282"/>
  <c r="M19" i="282"/>
  <c r="M16" i="282" s="1"/>
  <c r="M18" i="282"/>
  <c r="M17" i="282"/>
  <c r="F18" i="282"/>
  <c r="F16" i="282" s="1"/>
  <c r="F19" i="282"/>
  <c r="F20" i="282"/>
  <c r="F21" i="282"/>
  <c r="F22" i="282"/>
  <c r="F23" i="282"/>
  <c r="F17" i="282"/>
  <c r="G16" i="282"/>
  <c r="H16" i="282"/>
  <c r="I16" i="282"/>
  <c r="J16" i="282"/>
  <c r="K16" i="282"/>
  <c r="L16" i="282"/>
  <c r="N16" i="282"/>
  <c r="O16" i="282"/>
  <c r="P16" i="282"/>
  <c r="Q16" i="282"/>
  <c r="R16" i="282"/>
  <c r="S16" i="282"/>
  <c r="U16" i="282"/>
  <c r="V16" i="282"/>
  <c r="W16" i="282"/>
  <c r="X16" i="282"/>
  <c r="Y16" i="282"/>
  <c r="Z16" i="282"/>
  <c r="AB16" i="282"/>
  <c r="AC16" i="282"/>
  <c r="AD16" i="282"/>
  <c r="AE16" i="282"/>
  <c r="AF16" i="282"/>
  <c r="AG16" i="282"/>
  <c r="AI16" i="282"/>
  <c r="AJ16" i="282"/>
  <c r="AK16" i="282"/>
  <c r="AL16" i="282"/>
  <c r="AM16" i="282"/>
  <c r="AN16" i="282"/>
  <c r="AP16" i="282"/>
  <c r="AQ16" i="282"/>
  <c r="AR16" i="282"/>
  <c r="AS16" i="282"/>
  <c r="AT16" i="282"/>
  <c r="AU16" i="282"/>
  <c r="AW16" i="282"/>
  <c r="AX16" i="282"/>
  <c r="AY16" i="282"/>
  <c r="AZ16" i="282"/>
  <c r="BA16" i="282"/>
  <c r="BB16" i="282"/>
  <c r="BD16" i="282"/>
  <c r="BE16" i="282"/>
  <c r="BF16" i="282"/>
  <c r="BG16" i="282"/>
  <c r="BH16" i="282"/>
  <c r="BI16" i="282"/>
  <c r="BN16" i="282"/>
  <c r="BS16" i="282"/>
  <c r="BY16" i="282"/>
  <c r="BZ16" i="282"/>
  <c r="CA16" i="282"/>
  <c r="CB16" i="282"/>
  <c r="CC16" i="282"/>
  <c r="CD16" i="282"/>
  <c r="CF16" i="282"/>
  <c r="CG16" i="282"/>
  <c r="CH16" i="282"/>
  <c r="CI16" i="282"/>
  <c r="CJ16" i="282"/>
  <c r="CK16" i="282"/>
  <c r="E59" i="282"/>
  <c r="H56" i="282"/>
  <c r="E56" i="282"/>
  <c r="E52" i="282"/>
  <c r="D10" i="282"/>
  <c r="G49" i="282"/>
  <c r="H49" i="282"/>
  <c r="I49" i="282"/>
  <c r="J49" i="282"/>
  <c r="K49" i="282"/>
  <c r="L49" i="282"/>
  <c r="N49" i="282"/>
  <c r="O49" i="282"/>
  <c r="P49" i="282"/>
  <c r="Q49" i="282"/>
  <c r="R49" i="282"/>
  <c r="S49" i="282"/>
  <c r="U49" i="282"/>
  <c r="V49" i="282"/>
  <c r="W49" i="282"/>
  <c r="X49" i="282"/>
  <c r="Y49" i="282"/>
  <c r="Z49" i="282"/>
  <c r="AB49" i="282"/>
  <c r="AC49" i="282"/>
  <c r="AD49" i="282"/>
  <c r="AE49" i="282"/>
  <c r="AF49" i="282"/>
  <c r="AG49" i="282"/>
  <c r="AI49" i="282"/>
  <c r="AJ49" i="282"/>
  <c r="AK49" i="282"/>
  <c r="AL49" i="282"/>
  <c r="AM49" i="282"/>
  <c r="AN49" i="282"/>
  <c r="AP49" i="282"/>
  <c r="AQ49" i="282"/>
  <c r="AR49" i="282"/>
  <c r="AS49" i="282"/>
  <c r="AT49" i="282"/>
  <c r="AU49" i="282"/>
  <c r="AW49" i="282"/>
  <c r="AX49" i="282"/>
  <c r="AY49" i="282"/>
  <c r="AZ49" i="282"/>
  <c r="BA49" i="282"/>
  <c r="BB49" i="282"/>
  <c r="BD49" i="282"/>
  <c r="BE49" i="282"/>
  <c r="BF49" i="282"/>
  <c r="BG49" i="282"/>
  <c r="BH49" i="282"/>
  <c r="BI49" i="282"/>
  <c r="BY49" i="282"/>
  <c r="BZ49" i="282"/>
  <c r="CA49" i="282"/>
  <c r="CB49" i="282"/>
  <c r="CC49" i="282"/>
  <c r="CD49" i="282"/>
  <c r="CF49" i="282"/>
  <c r="CG49" i="282"/>
  <c r="CH49" i="282"/>
  <c r="CI49" i="282"/>
  <c r="CJ49" i="282"/>
  <c r="CK49" i="282"/>
  <c r="BS40" i="282"/>
  <c r="BQ33" i="282"/>
  <c r="BQ32" i="282" s="1"/>
  <c r="BR49" i="282"/>
  <c r="BJ42" i="282"/>
  <c r="BK49" i="282"/>
  <c r="CE49" i="282"/>
  <c r="AA49" i="282"/>
  <c r="AV49" i="282"/>
  <c r="F49" i="282"/>
  <c r="BK16" i="282"/>
  <c r="M49" i="282"/>
  <c r="BJ20" i="282"/>
  <c r="BQ23" i="282"/>
  <c r="AA40" i="282"/>
  <c r="BL40" i="282"/>
  <c r="BL24" i="282"/>
  <c r="BK32" i="282"/>
  <c r="BR24" i="282"/>
  <c r="BS32" i="282"/>
  <c r="BM24" i="282"/>
  <c r="BJ39" i="282"/>
  <c r="BQ25" i="282"/>
  <c r="BQ24" i="282" s="1"/>
  <c r="BS49" i="282"/>
  <c r="BQ28" i="282"/>
  <c r="BQ36" i="282"/>
  <c r="BQ44" i="282"/>
  <c r="BC49" i="282"/>
  <c r="BT16" i="282"/>
  <c r="BX49" i="282"/>
  <c r="BM32" i="282"/>
  <c r="BP16" i="282"/>
  <c r="CE16" i="282"/>
  <c r="BL49" i="282"/>
  <c r="BO16" i="282"/>
  <c r="BO49" i="282"/>
  <c r="BW49" i="282"/>
  <c r="CE40" i="282"/>
  <c r="T32" i="282"/>
  <c r="BL32" i="282"/>
  <c r="BN32" i="282"/>
  <c r="BK40" i="282"/>
  <c r="BW32" i="282"/>
  <c r="BU16" i="282"/>
  <c r="BU49" i="282"/>
  <c r="BK24" i="282"/>
  <c r="BV49" i="282"/>
  <c r="T49" i="282"/>
  <c r="BM16" i="282"/>
  <c r="BM49" i="282"/>
  <c r="BQ22" i="282"/>
  <c r="M40" i="282"/>
  <c r="AV24" i="282"/>
  <c r="BP24" i="282"/>
  <c r="BJ27" i="282"/>
  <c r="BJ24" i="282" s="1"/>
  <c r="BR32" i="282"/>
  <c r="BR40" i="282"/>
  <c r="BQ48" i="282"/>
  <c r="BU40" i="282" l="1"/>
  <c r="BQ41" i="282"/>
  <c r="BQ40" i="282" s="1"/>
  <c r="BT40" i="282"/>
  <c r="BJ46" i="282"/>
  <c r="F40" i="282"/>
  <c r="BJ33" i="282"/>
  <c r="BJ32" i="282" s="1"/>
  <c r="BJ16" i="282"/>
  <c r="AO49" i="282"/>
  <c r="BQ17" i="282"/>
  <c r="BJ41" i="282"/>
  <c r="BJ40" i="282" l="1"/>
  <c r="BJ49" i="282"/>
  <c r="BQ49" i="282"/>
  <c r="BQ16" i="282"/>
</calcChain>
</file>

<file path=xl/sharedStrings.xml><?xml version="1.0" encoding="utf-8"?>
<sst xmlns="http://schemas.openxmlformats.org/spreadsheetml/2006/main" count="5111" uniqueCount="591">
  <si>
    <t>Комментарии</t>
  </si>
  <si>
    <t>et_com</t>
  </si>
  <si>
    <t>Да</t>
  </si>
  <si>
    <t>Нет</t>
  </si>
  <si>
    <t>DaNet</t>
  </si>
  <si>
    <t>с ОРЭМ</t>
  </si>
  <si>
    <t xml:space="preserve">от ГП первого уровня </t>
  </si>
  <si>
    <t>Sposob_Priobr_Range</t>
  </si>
  <si>
    <t>Раздел I. А</t>
  </si>
  <si>
    <t>Раздел I. Б</t>
  </si>
  <si>
    <t>Раздел I. В</t>
  </si>
  <si>
    <t>Раздел II. А</t>
  </si>
  <si>
    <t>Раздел II. Б</t>
  </si>
  <si>
    <t>Раздел III</t>
  </si>
  <si>
    <t>Раздел IV</t>
  </si>
  <si>
    <t>mod_11</t>
  </si>
  <si>
    <t>mod_12</t>
  </si>
  <si>
    <t>mod_13</t>
  </si>
  <si>
    <t>mod_21</t>
  </si>
  <si>
    <t>mod_22</t>
  </si>
  <si>
    <t>mod_31</t>
  </si>
  <si>
    <t>mod_41</t>
  </si>
  <si>
    <t>modComm</t>
  </si>
  <si>
    <t>Statistic</t>
  </si>
  <si>
    <t>с ОРЭМ и от ГП первого уровня</t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</si>
  <si>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</si>
  <si>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</si>
  <si>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</si>
  <si>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</si>
  <si>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</si>
  <si>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</si>
  <si>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</si>
  <si>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</si>
  <si>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</si>
  <si>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</si>
  <si>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</si>
  <si>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</si>
  <si>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</si>
  <si>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</si>
  <si>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</si>
  <si>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</si>
  <si>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</si>
  <si>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</si>
  <si>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</si>
  <si>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</si>
  <si>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</si>
  <si>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</si>
  <si>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</si>
  <si>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</si>
  <si>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</si>
  <si>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</si>
  <si>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</si>
  <si>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</si>
  <si>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</si>
  <si>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</si>
  <si>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</si>
  <si>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</si>
  <si>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</si>
  <si>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</si>
  <si>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</si>
  <si>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</si>
  <si>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</si>
  <si>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</si>
  <si>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</si>
  <si>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</si>
  <si>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</si>
  <si>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</si>
  <si>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</si>
  <si>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</si>
  <si>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</si>
  <si>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</si>
  <si>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</si>
  <si>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</si>
  <si>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</si>
  <si>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</si>
  <si>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</si>
  <si>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</si>
  <si>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</si>
  <si>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</si>
  <si>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</si>
  <si>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</si>
  <si>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</si>
  <si>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</si>
  <si>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</si>
  <si>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</si>
  <si>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</si>
  <si>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</si>
  <si>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</si>
  <si>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</si>
  <si>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</si>
  <si>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</si>
  <si>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</si>
  <si>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</si>
  <si>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</si>
  <si>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</si>
  <si>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</si>
  <si>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</si>
  <si>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</si>
  <si>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</si>
  <si>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</si>
  <si>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</si>
  <si>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</si>
  <si>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</si>
  <si>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</si>
  <si>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</si>
  <si>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</si>
  <si>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</si>
  <si>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</si>
  <si>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</si>
  <si>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</si>
  <si>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</si>
  <si>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</si>
  <si>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</si>
  <si>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</si>
  <si>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</si>
  <si>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</si>
  <si>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</si>
  <si>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</si>
  <si>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</si>
  <si>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</si>
  <si>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</si>
  <si>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</si>
  <si>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</si>
  <si>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</si>
  <si>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</si>
  <si>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</si>
  <si>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</si>
  <si>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</si>
  <si>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</si>
  <si>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</si>
  <si>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</si>
  <si>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</si>
  <si>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</si>
  <si>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</si>
  <si>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</si>
  <si>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</si>
  <si>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</si>
  <si>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</si>
  <si>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modListProv</t>
  </si>
  <si>
    <t>3/17/2012  12:12:41 AM</t>
  </si>
  <si>
    <t>NSRF</t>
  </si>
  <si>
    <t>RST_ORG_ID</t>
  </si>
  <si>
    <t>ORG_NAME</t>
  </si>
  <si>
    <t>INN_NAME</t>
  </si>
  <si>
    <t>KPP_NAME</t>
  </si>
  <si>
    <t>MR_NAME</t>
  </si>
  <si>
    <t>OKTMO_MR_NAME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</si>
  <si>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</si>
  <si>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</si>
  <si>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</si>
  <si>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</si>
  <si>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</si>
  <si>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</si>
  <si>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</si>
  <si>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</si>
  <si>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</si>
  <si>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</si>
  <si>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</si>
  <si>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</si>
  <si>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</si>
  <si>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</si>
  <si>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</si>
  <si>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</si>
  <si>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</si>
  <si>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</si>
  <si>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modfrmDateChoose</t>
  </si>
  <si>
    <t>YEAR</t>
  </si>
  <si>
    <t>VDET_NAME</t>
  </si>
  <si>
    <t>Титульный</t>
  </si>
  <si>
    <t>Проверка</t>
  </si>
  <si>
    <t>mod_01</t>
  </si>
  <si>
    <t>Раздел 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</si>
  <si>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 по Договору энергоснабжения</t>
  </si>
  <si>
    <t>Коды по ОКЕИ: 1000 киловатт-часов – 246, мегаватт – 215, тысяча рублей – 384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</si>
  <si>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</si>
  <si>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</si>
  <si>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</si>
  <si>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</si>
  <si>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</si>
  <si>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</si>
  <si>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</si>
  <si>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</si>
  <si>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Стоимость электрической мощности потребителей, осуществляющих оплату услуг по передаче электрической энергии по трехставочным ценам 
за отчетный месяц (год) без НДС, тыс руб</t>
  </si>
  <si>
    <t>Стоимость электрической энергии за отчетный месяц (год) без НДС, тыс руб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</si>
  <si>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
за отчетный месяц (год) без НДС, тыс руб</t>
  </si>
  <si>
    <t>Стоимость отклонений фактических объемов потребления электрической энергии от плановых (договорных) значений за отчетный 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</si>
  <si>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</si>
  <si>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</si>
  <si>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</si>
  <si>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</si>
  <si>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</si>
  <si>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</si>
  <si>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</si>
  <si>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</si>
  <si>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</si>
  <si>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</si>
  <si>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</si>
  <si>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</si>
  <si>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Другие энергоснабжающие организации</t>
  </si>
  <si>
    <t>Непромышленные потребители</t>
  </si>
  <si>
    <t>Бюджетные потребители</t>
  </si>
  <si>
    <t>Потребители с максимальной мощностью принадлежащих им энергопринимающих устройств от 670 кВт до 10 МВт</t>
  </si>
  <si>
    <t>Сельскохозяйственные товаропроизводители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</si>
  <si>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</si>
  <si>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</si>
  <si>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</si>
  <si>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</si>
  <si>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</si>
  <si>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год</t>
  </si>
  <si>
    <t>Объем электрической энергии за отчетный месяц (год), 
тыс кВт ч</t>
  </si>
  <si>
    <t>г.Севастополь</t>
  </si>
  <si>
    <t>Республика Крым</t>
  </si>
  <si>
    <t>modInstruction</t>
  </si>
  <si>
    <t>modfrmCheckUpdates</t>
  </si>
  <si>
    <t>modfrmRegion</t>
  </si>
  <si>
    <t>type_report</t>
  </si>
  <si>
    <t>В целом по организации</t>
  </si>
  <si>
    <t>По обособленному подразделению</t>
  </si>
  <si>
    <t>modHTTP</t>
  </si>
  <si>
    <t>Проверка доступных обновлений...</t>
  </si>
  <si>
    <t>Информация</t>
  </si>
  <si>
    <t>Версия отчёта 3.2 актуальна, обновление не требуется</t>
  </si>
  <si>
    <t>18.01.2018 10:41:04</t>
  </si>
  <si>
    <t>14.0</t>
  </si>
  <si>
    <t>Windows (64-bit) NT 6.01</t>
  </si>
  <si>
    <t>Красноселькупский муниципальный район</t>
  </si>
  <si>
    <t>71913000</t>
  </si>
  <si>
    <t>Толькинское</t>
  </si>
  <si>
    <t>71913412</t>
  </si>
  <si>
    <t>26361349</t>
  </si>
  <si>
    <t>ООО "Ямал-Энерго"</t>
  </si>
  <si>
    <t>8912002546</t>
  </si>
  <si>
    <t>891201001</t>
  </si>
  <si>
    <t>Сетевая компания</t>
  </si>
  <si>
    <t>Сбытовая компания</t>
  </si>
  <si>
    <t>Региональная генерация</t>
  </si>
  <si>
    <t>Станция - поставщик ЭЭ</t>
  </si>
  <si>
    <t>ЭСО</t>
  </si>
  <si>
    <t>село Красноселькуп</t>
  </si>
  <si>
    <t>71913406</t>
  </si>
  <si>
    <t>26405814</t>
  </si>
  <si>
    <t>ООО ЭК "Тепло-Водо-Электро-Сервис"</t>
  </si>
  <si>
    <t>8912002592</t>
  </si>
  <si>
    <t>село Ратта</t>
  </si>
  <si>
    <t>71913403</t>
  </si>
  <si>
    <t>26361352</t>
  </si>
  <si>
    <t>ООО "Ратта"</t>
  </si>
  <si>
    <t>8912002352</t>
  </si>
  <si>
    <t>Надымский муниципальный район</t>
  </si>
  <si>
    <t>71916000</t>
  </si>
  <si>
    <t>Кутопьюганское</t>
  </si>
  <si>
    <t>71916402</t>
  </si>
  <si>
    <t>27664323</t>
  </si>
  <si>
    <t>АО "Ямалкоммунэнерго" филиал в г.Надым</t>
  </si>
  <si>
    <t>8901025421</t>
  </si>
  <si>
    <t>890343001</t>
  </si>
  <si>
    <t>26405808</t>
  </si>
  <si>
    <t>МУП "Управление энергоснабжения и инженерных сетей"</t>
  </si>
  <si>
    <t>8903028065</t>
  </si>
  <si>
    <t>890301001</t>
  </si>
  <si>
    <t>26319119</t>
  </si>
  <si>
    <t>Управление "Ямалэнергогаз" ООО "Газпром добыча Надым"</t>
  </si>
  <si>
    <t>8903019871</t>
  </si>
  <si>
    <t>890303004</t>
  </si>
  <si>
    <t>Межселенная территория Надымского муниципального района, кроме городских и сельских поселений, включающая п Ямбург</t>
  </si>
  <si>
    <t>71916701</t>
  </si>
  <si>
    <t>город Надым</t>
  </si>
  <si>
    <t>71916151</t>
  </si>
  <si>
    <t>26590793</t>
  </si>
  <si>
    <t>АО "Надымское авиапредприятие"</t>
  </si>
  <si>
    <t>8903025610</t>
  </si>
  <si>
    <t>28143476</t>
  </si>
  <si>
    <t>ЗАО "НадымЭнергоСбыт"</t>
  </si>
  <si>
    <t>8903032551</t>
  </si>
  <si>
    <t>26640789</t>
  </si>
  <si>
    <t>МУП "Надымские городские электрические сети"</t>
  </si>
  <si>
    <t>8903030850</t>
  </si>
  <si>
    <t>26537588</t>
  </si>
  <si>
    <t>Надымский филиал ООО "Газпром энерго"</t>
  </si>
  <si>
    <t>7736186950</t>
  </si>
  <si>
    <t>890302001</t>
  </si>
  <si>
    <t>26637526</t>
  </si>
  <si>
    <t>ООО "Северная ПЛЭС"</t>
  </si>
  <si>
    <t>7716605105</t>
  </si>
  <si>
    <t>890345001</t>
  </si>
  <si>
    <t>27806229</t>
  </si>
  <si>
    <t>филиал - Надымское нефтегазодобывающее управление ООО "Газпром Добыча Надым"</t>
  </si>
  <si>
    <t>890303005</t>
  </si>
  <si>
    <t>поселок Заполярный</t>
  </si>
  <si>
    <t>71916153</t>
  </si>
  <si>
    <t>поселок Лонгъюган</t>
  </si>
  <si>
    <t>71916403</t>
  </si>
  <si>
    <t>поселок Пангоды</t>
  </si>
  <si>
    <t>71916156</t>
  </si>
  <si>
    <t>26405755</t>
  </si>
  <si>
    <t>ООО "Газпром добыча Уренгой"</t>
  </si>
  <si>
    <t>8904034784</t>
  </si>
  <si>
    <t>997250001</t>
  </si>
  <si>
    <t>поселок Правохеттинский</t>
  </si>
  <si>
    <t>71916412</t>
  </si>
  <si>
    <t>поселок Приозерный</t>
  </si>
  <si>
    <t>71916414</t>
  </si>
  <si>
    <t>поселок Ягельный</t>
  </si>
  <si>
    <t>71916423</t>
  </si>
  <si>
    <t>село Ныда</t>
  </si>
  <si>
    <t>71916404</t>
  </si>
  <si>
    <t>Приуральский муниципальный район</t>
  </si>
  <si>
    <t>71918000</t>
  </si>
  <si>
    <t>Аксарковское</t>
  </si>
  <si>
    <t>71918403</t>
  </si>
  <si>
    <t>28545795</t>
  </si>
  <si>
    <t>АО "Ямалкоммунэнерго" филиал в Приуральском районе</t>
  </si>
  <si>
    <t>890801001</t>
  </si>
  <si>
    <t>26564220</t>
  </si>
  <si>
    <t>ООО "Геолог-Инвест"</t>
  </si>
  <si>
    <t>8901024146</t>
  </si>
  <si>
    <t>890101001</t>
  </si>
  <si>
    <t>Белоярское</t>
  </si>
  <si>
    <t>71918418</t>
  </si>
  <si>
    <t>26361336</t>
  </si>
  <si>
    <t>МП "Белоярское ПП ЖКХ"</t>
  </si>
  <si>
    <t>8908000218</t>
  </si>
  <si>
    <t>поселок Харп</t>
  </si>
  <si>
    <t>71918169</t>
  </si>
  <si>
    <t>26318629</t>
  </si>
  <si>
    <t>ОАО "Харп-Энерго-Газ"</t>
  </si>
  <si>
    <t>8901016850</t>
  </si>
  <si>
    <t>26583077</t>
  </si>
  <si>
    <t>ООО "Энергетическая компания "Урал Промышленный - Урал Полярный"</t>
  </si>
  <si>
    <t>8908002631</t>
  </si>
  <si>
    <t>26754796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</si>
  <si>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</si>
  <si>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</si>
  <si>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</si>
  <si>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село Катравож</t>
  </si>
  <si>
    <t>71918415</t>
  </si>
  <si>
    <t>Пуровский муниципальный район</t>
  </si>
  <si>
    <t>71920000</t>
  </si>
  <si>
    <t>Межселенная территория Пуровского муниципального района, кроме городских и сельских поселений, включающая с Толька</t>
  </si>
  <si>
    <t>71920701</t>
  </si>
  <si>
    <t>26319126</t>
  </si>
  <si>
    <t>МУП "Пуровские электрические сети"</t>
  </si>
  <si>
    <t>8911018938</t>
  </si>
  <si>
    <t>891101001</t>
  </si>
  <si>
    <t>26590772</t>
  </si>
  <si>
    <t>ООО "Самбургские электрические сети"</t>
  </si>
  <si>
    <t>8911024755</t>
  </si>
  <si>
    <t>Пуровское</t>
  </si>
  <si>
    <t>71920408</t>
  </si>
  <si>
    <t>28046959</t>
  </si>
  <si>
    <t>ООО "ЛУКОЙЛ-ЭНЕРГОСЕТИ"</t>
  </si>
  <si>
    <t>5260230051</t>
  </si>
  <si>
    <t>770901001</t>
  </si>
  <si>
    <t>26405743</t>
  </si>
  <si>
    <t>Уренгойский филиал ООО "Газпром энерго"</t>
  </si>
  <si>
    <t>890402001</t>
  </si>
  <si>
    <t>город Тарко-Сале</t>
  </si>
  <si>
    <t>71920105</t>
  </si>
  <si>
    <t>28903717</t>
  </si>
  <si>
    <t>АО "РСК Ямала"</t>
  </si>
  <si>
    <t>8901008899</t>
  </si>
  <si>
    <t>26757672</t>
  </si>
  <si>
    <t>ЗАО "РН-Энергонефть" Филиал ЗАО "РН-Энергонефть" в Ямало-Ненецком автономном округе</t>
  </si>
  <si>
    <t>7706184465</t>
  </si>
  <si>
    <t>770601001</t>
  </si>
  <si>
    <t>деревня Харампур</t>
  </si>
  <si>
    <t>71920418</t>
  </si>
  <si>
    <t>поселок Пурпе</t>
  </si>
  <si>
    <t>71920409</t>
  </si>
  <si>
    <t>поселок Уренгой</t>
  </si>
  <si>
    <t>71920159</t>
  </si>
  <si>
    <t>поселок Ханымей</t>
  </si>
  <si>
    <t>71920417</t>
  </si>
  <si>
    <t>село Самбург</t>
  </si>
  <si>
    <t>71920407</t>
  </si>
  <si>
    <t>село Халясавэй</t>
  </si>
  <si>
    <t>71920403</t>
  </si>
  <si>
    <t>Тазовский муниципальный район</t>
  </si>
  <si>
    <t>71923000</t>
  </si>
  <si>
    <t>поселок Тазовский</t>
  </si>
  <si>
    <t>71923401</t>
  </si>
  <si>
    <t>28153479</t>
  </si>
  <si>
    <t>АО "Ямалкоммунэнерго" филиал в п.г.т.Тазовский</t>
  </si>
  <si>
    <t>891000354</t>
  </si>
  <si>
    <t>26361211</t>
  </si>
  <si>
    <t>ОАО "Аэропорт Сургут"</t>
  </si>
  <si>
    <t>8602060523</t>
  </si>
  <si>
    <t>860201001</t>
  </si>
  <si>
    <t>26318625</t>
  </si>
  <si>
    <t>ООО "Фотон"</t>
  </si>
  <si>
    <t>8910002438</t>
  </si>
  <si>
    <t>890401001</t>
  </si>
  <si>
    <t>село Гыда</t>
  </si>
  <si>
    <t>71923406</t>
  </si>
  <si>
    <t>Шурышкарский муниципальный район</t>
  </si>
  <si>
    <t>71926000</t>
  </si>
  <si>
    <t>Горковское</t>
  </si>
  <si>
    <t>71926406</t>
  </si>
  <si>
    <t>28139533</t>
  </si>
  <si>
    <t>АО "Ямалкоммунэнерго" филиал в Шурышкарском районе</t>
  </si>
  <si>
    <t>890701001</t>
  </si>
  <si>
    <t>Мужевское</t>
  </si>
  <si>
    <t>71926412</t>
  </si>
  <si>
    <t>26519895</t>
  </si>
  <si>
    <t>ОАО "Ростелеком" Ханты-Мансийский филиал макрорегионального филиала "Урал"</t>
  </si>
  <si>
    <t>7707049388</t>
  </si>
  <si>
    <t>720332001</t>
  </si>
  <si>
    <t>Овгортское</t>
  </si>
  <si>
    <t>71926418</t>
  </si>
  <si>
    <t>Ямальский муниципальный район</t>
  </si>
  <si>
    <t>71928000</t>
  </si>
  <si>
    <t>Мыс-Каменское</t>
  </si>
  <si>
    <t>71928404</t>
  </si>
  <si>
    <t>28951636</t>
  </si>
  <si>
    <t>АО "Ямалкоммунэнерго" филиал в Ямальском районе</t>
  </si>
  <si>
    <t>890943001</t>
  </si>
  <si>
    <t>26361343</t>
  </si>
  <si>
    <t>МП "Ямалгаз"</t>
  </si>
  <si>
    <t>8909001599</t>
  </si>
  <si>
    <t>890901001</t>
  </si>
  <si>
    <t>Яр-Салинское</t>
  </si>
  <si>
    <t>71928417</t>
  </si>
  <si>
    <t>26361340</t>
  </si>
  <si>
    <t>МЯПП ЖКХ</t>
  </si>
  <si>
    <t>8909000179</t>
  </si>
  <si>
    <t>село Новый Порт</t>
  </si>
  <si>
    <t>71928414</t>
  </si>
  <si>
    <t>26361342</t>
  </si>
  <si>
    <t>МП ЖКХ "Энергия"</t>
  </si>
  <si>
    <t>8909001020</t>
  </si>
  <si>
    <t>село Панаевск</t>
  </si>
  <si>
    <t>71928405</t>
  </si>
  <si>
    <t>26361344</t>
  </si>
  <si>
    <t>МП "Панаевское ЖКХ"</t>
  </si>
  <si>
    <t>8909002803</t>
  </si>
  <si>
    <t>село Салемал</t>
  </si>
  <si>
    <t>71928410</t>
  </si>
  <si>
    <t>26361341</t>
  </si>
  <si>
    <t>МП ЖКХ "Каскад"</t>
  </si>
  <si>
    <t>8909000309</t>
  </si>
  <si>
    <t>село Сеяха</t>
  </si>
  <si>
    <t>71928407</t>
  </si>
  <si>
    <t>26361339</t>
  </si>
  <si>
    <t>СМП ЖКХ "Ямал"</t>
  </si>
  <si>
    <t>8909000059</t>
  </si>
  <si>
    <t>город Губкинский</t>
  </si>
  <si>
    <t>71952000</t>
  </si>
  <si>
    <t>26405712</t>
  </si>
  <si>
    <t>МУП "Губкинские городские электрические сети"</t>
  </si>
  <si>
    <t>8913000830</t>
  </si>
  <si>
    <t>891301001</t>
  </si>
  <si>
    <t>город Лабытнанги</t>
  </si>
  <si>
    <t>71953000</t>
  </si>
  <si>
    <t>26519903</t>
  </si>
  <si>
    <t>Государственное бюджетное учреждение  "Ямалтур"</t>
  </si>
  <si>
    <t>8901019080</t>
  </si>
  <si>
    <t>26524362</t>
  </si>
  <si>
    <t>МПП ЖКХ МО г. Лабытнанги "Ямал"</t>
  </si>
  <si>
    <t>8902009197</t>
  </si>
  <si>
    <t>890201001</t>
  </si>
  <si>
    <t>26828669</t>
  </si>
  <si>
    <t>ООО "Газпромтранс" (Ямальский филиал)</t>
  </si>
  <si>
    <t>7728262893</t>
  </si>
  <si>
    <t>890243001</t>
  </si>
  <si>
    <t>26318654</t>
  </si>
  <si>
    <t>ПАО "Передвижная энергетика" филиал "ПЭС Лабытнанги"</t>
  </si>
  <si>
    <t>7719019846</t>
  </si>
  <si>
    <t>890202001</t>
  </si>
  <si>
    <t>город Муравленко</t>
  </si>
  <si>
    <t>71955000</t>
  </si>
  <si>
    <t>26405742</t>
  </si>
  <si>
    <t>АО "Муравленковское предприятие городских электрических сетей"</t>
  </si>
  <si>
    <t>8905063058</t>
  </si>
  <si>
    <t>890501001</t>
  </si>
  <si>
    <t>город Новый Уренгой</t>
  </si>
  <si>
    <t>71956000</t>
  </si>
  <si>
    <t>26361326</t>
  </si>
  <si>
    <t>АО "Новоуренгойский ОАО"</t>
  </si>
  <si>
    <t>8904045602</t>
  </si>
  <si>
    <t>26522781</t>
  </si>
  <si>
    <t>АО "Тюменьэнерго"</t>
  </si>
  <si>
    <t>8602060185</t>
  </si>
  <si>
    <t>997450001</t>
  </si>
  <si>
    <t>26405751</t>
  </si>
  <si>
    <t>АО "Уренгойгорэлектросеть"</t>
  </si>
  <si>
    <t>8904046645</t>
  </si>
  <si>
    <t>26405752</t>
  </si>
  <si>
    <t>АО "Ямальская железнодорожная компания"</t>
  </si>
  <si>
    <t>8904042048</t>
  </si>
  <si>
    <t>26565619</t>
  </si>
  <si>
    <t>ОАО "РЖД" Свердловская дирекция по энергообеспечению</t>
  </si>
  <si>
    <t>665945012</t>
  </si>
  <si>
    <t>26405779</t>
  </si>
  <si>
    <t>ООО "Газпром добыча Ямбург"</t>
  </si>
  <si>
    <t>8904034777</t>
  </si>
  <si>
    <t>28953431</t>
  </si>
  <si>
    <t>ООО "Новатэк-Юрхаровнефтегаз"</t>
  </si>
  <si>
    <t>8903021599</t>
  </si>
  <si>
    <t>28435937</t>
  </si>
  <si>
    <t>ПАО "Передвижная энергетика"  филиал ПЭС "Уренгой"</t>
  </si>
  <si>
    <t>26522992</t>
  </si>
  <si>
    <t>Филиал "Уренгойская ГРЭС" АО "Интер РАО - Электрогенерация"</t>
  </si>
  <si>
    <t>7704784450</t>
  </si>
  <si>
    <t>890443001</t>
  </si>
  <si>
    <t>город Ноябрьск</t>
  </si>
  <si>
    <t>71958000</t>
  </si>
  <si>
    <t>26383121</t>
  </si>
  <si>
    <t>АО "Энерго-Газ-Ноябрьск"</t>
  </si>
  <si>
    <t>8905033649</t>
  </si>
  <si>
    <t>26500047</t>
  </si>
  <si>
    <t>АО "Энергосбытовая компания "Восток"</t>
  </si>
  <si>
    <t>7705424509</t>
  </si>
  <si>
    <t>774850001</t>
  </si>
  <si>
    <t>26360366</t>
  </si>
  <si>
    <t>Ноябрьский филиал ОАО "Аэропорт Сургут"</t>
  </si>
  <si>
    <t>890543001</t>
  </si>
  <si>
    <t>26405782</t>
  </si>
  <si>
    <t>ОАО "Вынгапуровский тепловодоканал"</t>
  </si>
  <si>
    <t>8905045443</t>
  </si>
  <si>
    <t>26525266</t>
  </si>
  <si>
    <t>ОАО "Северная энергетическая компания"</t>
  </si>
  <si>
    <t>8911019579</t>
  </si>
  <si>
    <t>26637523</t>
  </si>
  <si>
    <t>ООО "Ноябрьская ПГЭ"</t>
  </si>
  <si>
    <t>8905037499</t>
  </si>
  <si>
    <t>26405781</t>
  </si>
  <si>
    <t>ООО "Ноябрьскэнергонефть"</t>
  </si>
  <si>
    <t>8905032490</t>
  </si>
  <si>
    <t>891450001</t>
  </si>
  <si>
    <t>город Салехард</t>
  </si>
  <si>
    <t>71951000</t>
  </si>
  <si>
    <t>26617350</t>
  </si>
  <si>
    <t>АО "Оборонэнергосбыт"</t>
  </si>
  <si>
    <t>7704731218</t>
  </si>
  <si>
    <t>773043001</t>
  </si>
  <si>
    <t>26361309</t>
  </si>
  <si>
    <t>АО "Салехардэнерго"</t>
  </si>
  <si>
    <t>8901030855</t>
  </si>
  <si>
    <t>26522777</t>
  </si>
  <si>
    <t>АО "Тюменская энергосбытовая компания"</t>
  </si>
  <si>
    <t>8602067215</t>
  </si>
  <si>
    <t>862450001</t>
  </si>
  <si>
    <t>28424948</t>
  </si>
  <si>
    <t>АО "Ямалкоммунэнерго"</t>
  </si>
  <si>
    <t>26795927</t>
  </si>
  <si>
    <t>ОАО "ОБОРОНЭНЕРГОСБЫТ" филиал "УРАЛЬСКИЙ"</t>
  </si>
  <si>
    <t>720445001</t>
  </si>
  <si>
    <t>26576140</t>
  </si>
  <si>
    <t>ООО "Газпром трансгаз Сургут"</t>
  </si>
  <si>
    <t>8617002073</t>
  </si>
  <si>
    <t>26783198</t>
  </si>
  <si>
    <t>ООО "Энергострим - Энергосбыт"</t>
  </si>
  <si>
    <t>7724669350</t>
  </si>
  <si>
    <t>770401001</t>
  </si>
  <si>
    <t>30925324</t>
  </si>
  <si>
    <t>Филиал АО «РСК Ямала» в г. Салехард</t>
  </si>
  <si>
    <t>890143001</t>
  </si>
  <si>
    <t>Межселенная территория Тазовского муниципального района, кроме сельских поселений, включающая д Тадебя-Яха, д Тибей-Сале, д Матюй-Сале, д Юрибей</t>
  </si>
  <si>
    <t>71923701</t>
  </si>
  <si>
    <t>село Антипаюта</t>
  </si>
  <si>
    <t>71923403</t>
  </si>
  <si>
    <t>село Газ-Сале</t>
  </si>
  <si>
    <t>71923405</t>
  </si>
  <si>
    <t>село Находка</t>
  </si>
  <si>
    <t>71923409</t>
  </si>
  <si>
    <t>Азовское</t>
  </si>
  <si>
    <t>71926403</t>
  </si>
  <si>
    <t>Лопхаринское</t>
  </si>
  <si>
    <t>71926409</t>
  </si>
  <si>
    <t>Шурышкарское</t>
  </si>
  <si>
    <t>71926421</t>
  </si>
  <si>
    <t>село Питляр</t>
  </si>
  <si>
    <t>71926415</t>
  </si>
  <si>
    <t>Межселенная территория, кроме сельских поселений, включающая д Тамбей, д Порц-Яха</t>
  </si>
  <si>
    <t>71928701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</si>
  <si>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</si>
  <si>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</si>
  <si>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</si>
  <si>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</si>
  <si>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</si>
  <si>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</si>
  <si>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</si>
  <si>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</si>
  <si>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</si>
  <si>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</si>
  <si>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</si>
  <si>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</si>
  <si>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</si>
  <si>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18.01.2018 10:46:23</t>
  </si>
  <si>
    <t>Windows (32-bit) NT 6.01</t>
  </si>
  <si>
    <t>07.02.2018 15:39:00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</si>
</sst>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_-* #,##0.00[$€-1]_-;\-* #,##0.00[$€-1]_-;_-* &quot;-&quot;??[$€-1]_-"/>
    <numFmt numFmtId="166" formatCode="#,##0.000"/>
    <numFmt numFmtId="167" formatCode="#,##0.0"/>
    <numFmt numFmtId="168" formatCode="#,##0.0000"/>
  </numFmts>
  <fonts count="53">
    <font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color indexed="9"/>
      <name val="Tahoma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63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9"/>
      <color theme="11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/>
      <diagonal/>
    </border>
    <border>
      <left style="thin">
        <color indexed="63"/>
      </left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1">
    <xf numFmtId="0" fontId="0" fillId="0" borderId="0">
      <alignment horizontal="left" vertical="center"/>
    </xf>
    <xf numFmtId="0" fontId="9" fillId="0" borderId="0"/>
    <xf numFmtId="165" fontId="9" fillId="0" borderId="0"/>
    <xf numFmtId="0" fontId="11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20" fillId="0" borderId="1" applyNumberFormat="0" applyAlignment="0">
      <protection locked="0"/>
    </xf>
    <xf numFmtId="164" fontId="12" fillId="0" borderId="0" applyFont="0" applyFill="0" applyBorder="0" applyAlignment="0" applyProtection="0"/>
    <xf numFmtId="167" fontId="1" fillId="2" borderId="0">
      <protection locked="0"/>
    </xf>
    <xf numFmtId="0" fontId="13" fillId="0" borderId="0" applyFill="0" applyBorder="0" applyProtection="0">
      <alignment vertical="center"/>
    </xf>
    <xf numFmtId="166" fontId="1" fillId="2" borderId="0">
      <protection locked="0"/>
    </xf>
    <xf numFmtId="168" fontId="1" fillId="2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0" fillId="3" borderId="1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23" fillId="4" borderId="2" applyNumberFormat="0">
      <alignment horizontal="center" vertical="center"/>
    </xf>
    <xf numFmtId="0" fontId="6" fillId="5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8" fillId="0" borderId="0" applyBorder="0">
      <alignment horizontal="center" vertical="center" wrapText="1"/>
    </xf>
    <xf numFmtId="0" fontId="2" fillId="0" borderId="3" applyBorder="0">
      <alignment horizontal="center" vertical="center" wrapText="1"/>
    </xf>
    <xf numFmtId="49" fontId="1" fillId="0" borderId="0" applyBorder="0">
      <alignment vertical="top"/>
    </xf>
    <xf numFmtId="0" fontId="36" fillId="0" borderId="0"/>
    <xf numFmtId="0" fontId="36" fillId="0" borderId="0"/>
    <xf numFmtId="0" fontId="1" fillId="0" borderId="0">
      <alignment horizontal="left" vertical="center"/>
    </xf>
    <xf numFmtId="0" fontId="21" fillId="6" borderId="0" applyNumberFormat="0" applyBorder="0" applyAlignment="0">
      <alignment horizontal="left" vertical="center"/>
    </xf>
    <xf numFmtId="49" fontId="1" fillId="6" borderId="0" applyBorder="0">
      <alignment vertical="top"/>
    </xf>
    <xf numFmtId="49" fontId="1" fillId="0" borderId="0" applyBorder="0">
      <alignment vertical="top"/>
    </xf>
    <xf numFmtId="0" fontId="10" fillId="0" borderId="0"/>
    <xf numFmtId="49" fontId="1" fillId="0" borderId="0" applyBorder="0">
      <alignment vertical="top"/>
    </xf>
    <xf numFmtId="0" fontId="10" fillId="0" borderId="0"/>
    <xf numFmtId="0" fontId="10" fillId="0" borderId="0"/>
    <xf numFmtId="0" fontId="10" fillId="0" borderId="0"/>
    <xf numFmtId="0" fontId="8" fillId="0" borderId="0"/>
    <xf numFmtId="0" fontId="37" fillId="0" borderId="0" applyNumberFormat="0" applyFill="0" applyBorder="0" applyAlignment="0" applyProtection="0">
      <alignment horizontal="left" vertical="center"/>
    </xf>
    <xf numFmtId="0" fontId="38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21" applyNumberFormat="0" applyAlignment="0" applyProtection="0"/>
    <xf numFmtId="0" fontId="46" fillId="14" borderId="22" applyNumberFormat="0" applyAlignment="0" applyProtection="0"/>
    <xf numFmtId="0" fontId="47" fillId="0" borderId="23" applyNumberFormat="0" applyFill="0" applyAlignment="0" applyProtection="0"/>
    <xf numFmtId="0" fontId="48" fillId="15" borderId="24" applyNumberFormat="0" applyAlignment="0" applyProtection="0"/>
    <xf numFmtId="0" fontId="49" fillId="0" borderId="0" applyNumberFormat="0" applyFill="0" applyBorder="0" applyAlignment="0" applyProtection="0"/>
    <xf numFmtId="0" fontId="1" fillId="16" borderId="2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26" applyNumberFormat="0" applyFill="0" applyAlignment="0" applyProtection="0"/>
    <xf numFmtId="0" fontId="52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52" fillId="40" borderId="0" applyNumberFormat="0" applyBorder="0" applyAlignment="0" applyProtection="0"/>
  </cellStyleXfs>
  <cellXfs count="106">
    <xf numFmtId="0" fontId="0" fillId="0" borderId="0" xfId="0">
      <alignment horizontal="left" vertical="center"/>
    </xf>
    <xf numFmtId="0" fontId="0" fillId="8" borderId="5" xfId="0" applyFill="1" applyBorder="1" applyAlignment="1" applyProtection="1">
      <alignment horizontal="center" vertical="center"/>
    </xf>
    <xf numFmtId="49" fontId="0" fillId="0" borderId="0" xfId="0" applyNumberFormat="1">
      <alignment horizontal="left" vertical="center"/>
    </xf>
    <xf numFmtId="0" fontId="36" fillId="0" borderId="0" xfId="39" applyProtection="1"/>
    <xf numFmtId="49" fontId="1" fillId="0" borderId="0" xfId="37">
      <alignment vertical="top"/>
    </xf>
    <xf numFmtId="0" fontId="24" fillId="0" borderId="0" xfId="0" applyFont="1" applyAlignment="1"/>
    <xf numFmtId="0" fontId="0" fillId="0" borderId="0" xfId="0" applyAlignment="1"/>
    <xf numFmtId="49" fontId="1" fillId="0" borderId="0" xfId="46" applyNumberFormat="1" applyFont="1" applyAlignment="1" applyProtection="1">
      <alignment vertical="center"/>
    </xf>
    <xf numFmtId="0" fontId="0" fillId="0" borderId="0" xfId="0" applyBorder="1" applyAlignment="1">
      <alignment horizontal="center" vertical="center" wrapText="1"/>
    </xf>
    <xf numFmtId="0" fontId="25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2" fillId="8" borderId="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27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right" vertical="center" wrapText="1" inden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left" vertical="center" wrapText="1" indent="1"/>
    </xf>
    <xf numFmtId="0" fontId="27" fillId="0" borderId="0" xfId="0" applyFont="1" applyAlignment="1" applyProtection="1">
      <alignment vertical="center" wrapText="1"/>
    </xf>
    <xf numFmtId="0" fontId="27" fillId="0" borderId="0" xfId="0" applyFont="1" applyBorder="1" applyAlignment="1" applyProtection="1">
      <alignment horizontal="left" vertical="center" wrapText="1"/>
    </xf>
    <xf numFmtId="0" fontId="29" fillId="0" borderId="0" xfId="0" applyFont="1" applyAlignment="1" applyProtection="1">
      <alignment vertical="center" wrapText="1"/>
    </xf>
    <xf numFmtId="0" fontId="27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horizontal="right" vertical="center" wrapText="1" indent="1"/>
    </xf>
    <xf numFmtId="0" fontId="27" fillId="0" borderId="0" xfId="0" applyFont="1" applyAlignment="1" applyProtection="1">
      <alignment horizontal="left" vertical="center" wrapText="1" indent="1"/>
    </xf>
    <xf numFmtId="49" fontId="1" fillId="0" borderId="0" xfId="46" applyNumberFormat="1" applyFont="1" applyFill="1" applyAlignment="1" applyProtection="1">
      <alignment vertical="center"/>
    </xf>
    <xf numFmtId="0" fontId="27" fillId="0" borderId="0" xfId="48" applyFont="1" applyProtection="1"/>
    <xf numFmtId="0" fontId="27" fillId="0" borderId="0" xfId="48" applyNumberFormat="1" applyFont="1" applyProtection="1"/>
    <xf numFmtId="0" fontId="27" fillId="0" borderId="0" xfId="47" applyFont="1" applyProtection="1"/>
    <xf numFmtId="49" fontId="27" fillId="0" borderId="0" xfId="48" applyNumberFormat="1" applyFont="1" applyProtection="1"/>
    <xf numFmtId="0" fontId="27" fillId="0" borderId="0" xfId="48" applyFont="1" applyBorder="1" applyProtection="1"/>
    <xf numFmtId="0" fontId="27" fillId="0" borderId="0" xfId="48" applyFont="1" applyFill="1" applyBorder="1" applyAlignment="1" applyProtection="1">
      <alignment vertical="center"/>
    </xf>
    <xf numFmtId="0" fontId="30" fillId="0" borderId="0" xfId="48" applyFont="1" applyProtection="1"/>
    <xf numFmtId="0" fontId="27" fillId="0" borderId="6" xfId="0" applyFont="1" applyBorder="1" applyAlignment="1" applyProtection="1">
      <alignment horizontal="right" vertical="center" wrapText="1" indent="1"/>
    </xf>
    <xf numFmtId="0" fontId="27" fillId="0" borderId="6" xfId="0" applyFont="1" applyBorder="1" applyAlignment="1" applyProtection="1">
      <alignment horizontal="center" vertical="center" wrapText="1"/>
    </xf>
    <xf numFmtId="0" fontId="27" fillId="0" borderId="6" xfId="0" applyFont="1" applyBorder="1" applyAlignment="1" applyProtection="1">
      <alignment horizontal="left" vertical="center" wrapText="1" indent="1"/>
    </xf>
    <xf numFmtId="0" fontId="27" fillId="0" borderId="0" xfId="44" applyFont="1" applyProtection="1"/>
    <xf numFmtId="0" fontId="0" fillId="0" borderId="0" xfId="0" applyAlignment="1" applyProtection="1">
      <alignment vertical="top"/>
    </xf>
    <xf numFmtId="49" fontId="1" fillId="0" borderId="0" xfId="37" applyProtection="1">
      <alignment vertical="top"/>
    </xf>
    <xf numFmtId="0" fontId="30" fillId="0" borderId="0" xfId="48" applyFont="1" applyBorder="1" applyProtection="1"/>
    <xf numFmtId="49" fontId="27" fillId="0" borderId="0" xfId="37" applyFont="1" applyBorder="1" applyAlignment="1">
      <alignment vertical="center"/>
    </xf>
    <xf numFmtId="0" fontId="28" fillId="0" borderId="8" xfId="49" applyFont="1" applyFill="1" applyBorder="1" applyAlignment="1" applyProtection="1">
      <alignment vertical="center"/>
    </xf>
    <xf numFmtId="0" fontId="28" fillId="0" borderId="8" xfId="49" applyFont="1" applyFill="1" applyBorder="1" applyAlignment="1" applyProtection="1">
      <alignment vertical="center" wrapText="1"/>
    </xf>
    <xf numFmtId="0" fontId="27" fillId="0" borderId="8" xfId="48" applyFont="1" applyFill="1" applyBorder="1" applyAlignment="1" applyProtection="1">
      <alignment vertical="center"/>
    </xf>
    <xf numFmtId="0" fontId="27" fillId="0" borderId="0" xfId="37" applyNumberFormat="1" applyFont="1" applyBorder="1" applyAlignment="1">
      <alignment vertical="center"/>
    </xf>
    <xf numFmtId="0" fontId="27" fillId="0" borderId="8" xfId="48" applyFont="1" applyBorder="1" applyProtection="1"/>
    <xf numFmtId="49" fontId="27" fillId="0" borderId="0" xfId="37" applyFont="1" applyBorder="1" applyAlignment="1">
      <alignment horizontal="right" vertical="top"/>
    </xf>
    <xf numFmtId="49" fontId="27" fillId="0" borderId="10" xfId="37" applyFont="1" applyFill="1" applyBorder="1" applyAlignment="1" applyProtection="1">
      <alignment horizontal="center" vertical="center" wrapText="1"/>
    </xf>
    <xf numFmtId="49" fontId="27" fillId="0" borderId="9" xfId="37" applyFont="1" applyFill="1" applyBorder="1" applyAlignment="1" applyProtection="1">
      <alignment horizontal="center" vertical="center" wrapText="1"/>
    </xf>
    <xf numFmtId="49" fontId="27" fillId="0" borderId="7" xfId="37" applyFont="1" applyFill="1" applyBorder="1" applyAlignment="1" applyProtection="1">
      <alignment horizontal="center" vertical="center" wrapText="1"/>
    </xf>
    <xf numFmtId="0" fontId="31" fillId="0" borderId="8" xfId="48" applyFont="1" applyBorder="1" applyAlignment="1" applyProtection="1">
      <alignment horizontal="center" vertical="center" wrapText="1"/>
    </xf>
    <xf numFmtId="49" fontId="27" fillId="0" borderId="10" xfId="37" applyFont="1" applyFill="1" applyBorder="1" applyAlignment="1" applyProtection="1">
      <alignment vertical="center" wrapText="1"/>
    </xf>
    <xf numFmtId="49" fontId="27" fillId="0" borderId="9" xfId="37" applyFont="1" applyFill="1" applyBorder="1" applyAlignment="1" applyProtection="1">
      <alignment vertical="center" wrapText="1"/>
    </xf>
    <xf numFmtId="0" fontId="27" fillId="7" borderId="10" xfId="44" applyFont="1" applyFill="1" applyBorder="1" applyAlignment="1" applyProtection="1">
      <alignment horizontal="center" vertical="center"/>
    </xf>
    <xf numFmtId="0" fontId="32" fillId="0" borderId="0" xfId="38" applyFont="1"/>
    <xf numFmtId="0" fontId="33" fillId="0" borderId="0" xfId="38" applyFont="1" applyAlignment="1">
      <alignment vertical="center"/>
    </xf>
    <xf numFmtId="0" fontId="32" fillId="10" borderId="0" xfId="38" applyFont="1" applyFill="1" applyProtection="1"/>
    <xf numFmtId="0" fontId="32" fillId="0" borderId="0" xfId="38" applyFont="1" applyBorder="1"/>
    <xf numFmtId="0" fontId="34" fillId="7" borderId="0" xfId="44" applyFont="1" applyFill="1" applyBorder="1" applyAlignment="1" applyProtection="1">
      <alignment horizontal="center" vertical="center"/>
    </xf>
    <xf numFmtId="49" fontId="27" fillId="9" borderId="4" xfId="44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37" applyFont="1" applyProtection="1">
      <alignment vertical="top"/>
    </xf>
    <xf numFmtId="168" fontId="27" fillId="9" borderId="9" xfId="48" applyNumberFormat="1" applyFont="1" applyFill="1" applyBorder="1" applyAlignment="1" applyProtection="1">
      <alignment horizontal="right" vertical="center" wrapText="1"/>
      <protection locked="0"/>
    </xf>
    <xf numFmtId="168" fontId="27" fillId="9" borderId="7" xfId="48" applyNumberFormat="1" applyFont="1" applyFill="1" applyBorder="1" applyAlignment="1" applyProtection="1">
      <alignment horizontal="right" vertical="center" wrapText="1"/>
      <protection locked="0"/>
    </xf>
    <xf numFmtId="168" fontId="27" fillId="9" borderId="9" xfId="48" applyNumberFormat="1" applyFont="1" applyFill="1" applyBorder="1" applyAlignment="1" applyProtection="1">
      <alignment horizontal="right" vertical="center"/>
      <protection locked="0"/>
    </xf>
    <xf numFmtId="168" fontId="27" fillId="8" borderId="10" xfId="48" applyNumberFormat="1" applyFont="1" applyFill="1" applyBorder="1" applyAlignment="1" applyProtection="1">
      <alignment horizontal="right" vertical="center"/>
    </xf>
    <xf numFmtId="168" fontId="27" fillId="8" borderId="11" xfId="48" applyNumberFormat="1" applyFont="1" applyFill="1" applyBorder="1" applyAlignment="1" applyProtection="1">
      <alignment horizontal="right" vertical="center"/>
    </xf>
    <xf numFmtId="168" fontId="27" fillId="8" borderId="12" xfId="48" applyNumberFormat="1" applyFont="1" applyFill="1" applyBorder="1" applyAlignment="1" applyProtection="1">
      <alignment horizontal="right" vertical="center"/>
    </xf>
    <xf numFmtId="168" fontId="27" fillId="8" borderId="13" xfId="48" applyNumberFormat="1" applyFont="1" applyFill="1" applyBorder="1" applyAlignment="1" applyProtection="1">
      <alignment horizontal="right" vertical="center"/>
    </xf>
    <xf numFmtId="168" fontId="27" fillId="8" borderId="4" xfId="48" applyNumberFormat="1" applyFont="1" applyFill="1" applyBorder="1" applyAlignment="1" applyProtection="1">
      <alignment horizontal="right" vertical="center"/>
    </xf>
    <xf numFmtId="49" fontId="27" fillId="0" borderId="11" xfId="37" applyFont="1" applyFill="1" applyBorder="1" applyAlignment="1" applyProtection="1">
      <alignment horizontal="center" vertical="center" wrapText="1"/>
    </xf>
    <xf numFmtId="168" fontId="27" fillId="9" borderId="14" xfId="48" applyNumberFormat="1" applyFont="1" applyFill="1" applyBorder="1" applyAlignment="1" applyProtection="1">
      <alignment horizontal="right" vertical="center" wrapText="1"/>
      <protection locked="0"/>
    </xf>
    <xf numFmtId="168" fontId="27" fillId="9" borderId="14" xfId="48" applyNumberFormat="1" applyFont="1" applyFill="1" applyBorder="1" applyAlignment="1" applyProtection="1">
      <alignment horizontal="right" vertical="center"/>
      <protection locked="0"/>
    </xf>
    <xf numFmtId="49" fontId="0" fillId="0" borderId="0" xfId="37" applyFont="1" applyProtection="1">
      <alignment vertical="top"/>
    </xf>
    <xf numFmtId="0" fontId="19" fillId="0" borderId="0" xfId="48" applyFont="1" applyProtection="1"/>
    <xf numFmtId="0" fontId="20" fillId="0" borderId="0" xfId="48" applyFont="1" applyProtection="1"/>
    <xf numFmtId="0" fontId="20" fillId="0" borderId="0" xfId="48" applyFont="1" applyBorder="1" applyAlignment="1" applyProtection="1">
      <alignment horizontal="center" vertical="center"/>
    </xf>
    <xf numFmtId="0" fontId="20" fillId="0" borderId="0" xfId="48" applyFont="1" applyBorder="1" applyProtection="1"/>
    <xf numFmtId="0" fontId="20" fillId="0" borderId="0" xfId="48" applyFont="1" applyAlignment="1" applyProtection="1">
      <alignment horizontal="center" vertical="center"/>
    </xf>
    <xf numFmtId="0" fontId="20" fillId="0" borderId="16" xfId="48" applyFont="1" applyBorder="1" applyProtection="1"/>
    <xf numFmtId="0" fontId="20" fillId="0" borderId="0" xfId="48" applyFont="1" applyAlignment="1" applyProtection="1">
      <alignment horizontal="left" vertical="center"/>
    </xf>
    <xf numFmtId="0" fontId="20" fillId="0" borderId="0" xfId="48" applyFont="1" applyAlignment="1" applyProtection="1">
      <alignment vertical="center"/>
    </xf>
    <xf numFmtId="168" fontId="27" fillId="8" borderId="9" xfId="48" applyNumberFormat="1" applyFont="1" applyFill="1" applyBorder="1" applyAlignment="1" applyProtection="1">
      <alignment horizontal="right" vertical="center" wrapText="1"/>
    </xf>
    <xf numFmtId="168" fontId="27" fillId="8" borderId="8" xfId="48" applyNumberFormat="1" applyFont="1" applyFill="1" applyBorder="1" applyAlignment="1" applyProtection="1">
      <alignment horizontal="right" vertical="center" wrapText="1"/>
    </xf>
    <xf numFmtId="168" fontId="27" fillId="8" borderId="14" xfId="48" applyNumberFormat="1" applyFont="1" applyFill="1" applyBorder="1" applyAlignment="1" applyProtection="1">
      <alignment horizontal="right" vertical="center" wrapText="1"/>
    </xf>
    <xf numFmtId="168" fontId="27" fillId="8" borderId="4" xfId="48" applyNumberFormat="1" applyFont="1" applyFill="1" applyBorder="1" applyAlignment="1" applyProtection="1">
      <alignment horizontal="right" vertical="center" wrapText="1"/>
    </xf>
    <xf numFmtId="168" fontId="27" fillId="8" borderId="7" xfId="48" applyNumberFormat="1" applyFont="1" applyFill="1" applyBorder="1" applyAlignment="1" applyProtection="1">
      <alignment horizontal="right" vertical="center" wrapText="1"/>
    </xf>
    <xf numFmtId="168" fontId="27" fillId="9" borderId="4" xfId="48" applyNumberFormat="1" applyFont="1" applyFill="1" applyBorder="1" applyAlignment="1" applyProtection="1">
      <alignment horizontal="right" vertical="center"/>
      <protection locked="0"/>
    </xf>
    <xf numFmtId="168" fontId="27" fillId="9" borderId="4" xfId="48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40">
      <alignment horizontal="left" vertical="center"/>
    </xf>
    <xf numFmtId="49" fontId="1" fillId="0" borderId="0" xfId="43" applyNumberFormat="1" applyFont="1" applyProtection="1">
      <alignment vertical="top"/>
    </xf>
    <xf numFmtId="49" fontId="1" fillId="0" borderId="0" xfId="45">
      <alignment vertical="top"/>
    </xf>
    <xf numFmtId="22" fontId="27" fillId="0" borderId="0" xfId="0" applyNumberFormat="1" applyFont="1" applyAlignment="1" applyProtection="1">
      <alignment horizontal="right" vertical="center" wrapText="1" indent="1"/>
    </xf>
    <xf numFmtId="0" fontId="27" fillId="0" borderId="8" xfId="48" applyFont="1" applyBorder="1" applyAlignment="1" applyProtection="1">
      <alignment horizontal="left" vertical="center"/>
    </xf>
    <xf numFmtId="49" fontId="27" fillId="0" borderId="9" xfId="37" applyFont="1" applyFill="1" applyBorder="1" applyAlignment="1" applyProtection="1">
      <alignment horizontal="center" vertical="center" wrapText="1"/>
    </xf>
    <xf numFmtId="49" fontId="27" fillId="0" borderId="14" xfId="37" applyFont="1" applyFill="1" applyBorder="1" applyAlignment="1" applyProtection="1">
      <alignment horizontal="center" vertical="center" wrapText="1"/>
    </xf>
    <xf numFmtId="49" fontId="27" fillId="0" borderId="15" xfId="37" applyFont="1" applyFill="1" applyBorder="1" applyAlignment="1" applyProtection="1">
      <alignment horizontal="center" vertical="center" wrapText="1"/>
    </xf>
    <xf numFmtId="49" fontId="27" fillId="0" borderId="12" xfId="37" applyFont="1" applyFill="1" applyBorder="1" applyAlignment="1" applyProtection="1">
      <alignment horizontal="center" vertical="center" wrapText="1"/>
    </xf>
    <xf numFmtId="49" fontId="27" fillId="0" borderId="8" xfId="37" applyFont="1" applyFill="1" applyBorder="1" applyAlignment="1" applyProtection="1">
      <alignment horizontal="center" vertical="center" wrapText="1"/>
    </xf>
    <xf numFmtId="49" fontId="27" fillId="0" borderId="7" xfId="37" applyFont="1" applyFill="1" applyBorder="1" applyAlignment="1" applyProtection="1">
      <alignment horizontal="center" vertical="center" wrapText="1"/>
    </xf>
    <xf numFmtId="49" fontId="27" fillId="0" borderId="10" xfId="37" applyFont="1" applyFill="1" applyBorder="1" applyAlignment="1" applyProtection="1">
      <alignment horizontal="center" vertical="center" wrapText="1"/>
    </xf>
    <xf numFmtId="49" fontId="27" fillId="0" borderId="13" xfId="37" applyFont="1" applyFill="1" applyBorder="1" applyAlignment="1" applyProtection="1">
      <alignment horizontal="center" vertical="center" wrapText="1"/>
    </xf>
    <xf numFmtId="0" fontId="20" fillId="0" borderId="0" xfId="48" applyFont="1" applyAlignment="1" applyProtection="1">
      <alignment horizontal="center" vertical="center"/>
    </xf>
    <xf numFmtId="0" fontId="20" fillId="0" borderId="16" xfId="48" applyNumberFormat="1" applyFont="1" applyBorder="1" applyAlignment="1" applyProtection="1">
      <alignment horizontal="center" vertical="center"/>
    </xf>
    <xf numFmtId="0" fontId="20" fillId="0" borderId="17" xfId="48" applyFont="1" applyBorder="1" applyAlignment="1" applyProtection="1">
      <alignment horizontal="center" vertical="center"/>
    </xf>
    <xf numFmtId="0" fontId="20" fillId="0" borderId="16" xfId="48" applyFont="1" applyBorder="1" applyAlignment="1" applyProtection="1">
      <alignment horizontal="center" vertical="center" wrapText="1"/>
    </xf>
    <xf numFmtId="0" fontId="20" fillId="0" borderId="16" xfId="48" applyFont="1" applyBorder="1" applyAlignment="1" applyProtection="1">
      <alignment horizontal="center" vertical="center"/>
    </xf>
    <xf numFmtId="0" fontId="20" fillId="0" borderId="0" xfId="48" applyFont="1" applyBorder="1" applyAlignment="1" applyProtection="1">
      <alignment horizontal="center" vertical="center"/>
    </xf>
    <xf numFmtId="0" fontId="20" fillId="0" borderId="0" xfId="48" applyFont="1" applyBorder="1" applyAlignment="1" applyProtection="1">
      <alignment horizontal="center" vertical="center" wrapText="1"/>
    </xf>
  </cellXfs>
  <cellStyles count="91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68" builtinId="30" hidden="1"/>
    <cellStyle name="20% - Акцент2" xfId="72" builtinId="34" hidden="1"/>
    <cellStyle name="20% - Акцент3" xfId="76" builtinId="38" hidden="1"/>
    <cellStyle name="20% - Акцент4" xfId="80" builtinId="42" hidden="1"/>
    <cellStyle name="20% - Акцент5" xfId="84" builtinId="46" hidden="1"/>
    <cellStyle name="20% - Акцент6" xfId="88" builtinId="50" hidden="1"/>
    <cellStyle name="40% - Акцент1" xfId="69" builtinId="31" hidden="1"/>
    <cellStyle name="40% - Акцент2" xfId="73" builtinId="35" hidden="1"/>
    <cellStyle name="40% - Акцент3" xfId="77" builtinId="39" hidden="1"/>
    <cellStyle name="40% - Акцент4" xfId="81" builtinId="43" hidden="1"/>
    <cellStyle name="40% - Акцент5" xfId="85" builtinId="47" hidden="1"/>
    <cellStyle name="40% - Акцент6" xfId="89" builtinId="51" hidden="1"/>
    <cellStyle name="60% - Акцент1" xfId="70" builtinId="32" hidden="1"/>
    <cellStyle name="60% - Акцент2" xfId="74" builtinId="36" hidden="1"/>
    <cellStyle name="60% - Акцент3" xfId="78" builtinId="40" hidden="1"/>
    <cellStyle name="60% - Акцент4" xfId="82" builtinId="44" hidden="1"/>
    <cellStyle name="60% - Акцент5" xfId="86" builtinId="48" hidden="1"/>
    <cellStyle name="60% - Акцент6" xfId="90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67" builtinId="29" hidden="1"/>
    <cellStyle name="Акцент2" xfId="71" builtinId="33" hidden="1"/>
    <cellStyle name="Акцент3" xfId="75" builtinId="37" hidden="1"/>
    <cellStyle name="Акцент4" xfId="79" builtinId="41" hidden="1"/>
    <cellStyle name="Акцент5" xfId="83" builtinId="45" hidden="1"/>
    <cellStyle name="Акцент6" xfId="87" builtinId="49" hidden="1"/>
    <cellStyle name="Ввод " xfId="30" builtinId="20" customBuiltin="1"/>
    <cellStyle name="Вывод" xfId="59" builtinId="21" hidden="1"/>
    <cellStyle name="Вычисление" xfId="60" builtinId="22" hidden="1"/>
    <cellStyle name="Гиперссылка" xfId="31" builtinId="8" customBuiltin="1"/>
    <cellStyle name="Гиперссылка 2 2 2" xfId="32"/>
    <cellStyle name="Гиперссылка 4 6" xfId="33"/>
    <cellStyle name="Гиперссылка 5" xfId="34"/>
    <cellStyle name="Заголовок" xfId="35"/>
    <cellStyle name="Заголовок 1" xfId="52" builtinId="16" hidden="1"/>
    <cellStyle name="Заголовок 2" xfId="53" builtinId="17" hidden="1"/>
    <cellStyle name="Заголовок 3" xfId="54" builtinId="18" hidden="1"/>
    <cellStyle name="Заголовок 4" xfId="55" builtinId="19" hidden="1"/>
    <cellStyle name="ЗаголовокСтолбца" xfId="36"/>
    <cellStyle name="Итог" xfId="66" builtinId="25" hidden="1"/>
    <cellStyle name="Контрольная ячейка" xfId="62" builtinId="23" hidden="1"/>
    <cellStyle name="Название" xfId="51" builtinId="15" hidden="1"/>
    <cellStyle name="Нейтральный" xfId="58" builtinId="28" hidden="1"/>
    <cellStyle name="Обычный" xfId="0" builtinId="0" customBuiltin="1"/>
    <cellStyle name="Обычный 10" xfId="37"/>
    <cellStyle name="Обычный 11" xfId="38"/>
    <cellStyle name="Обычный 12 3 2" xfId="39"/>
    <cellStyle name="Обычный 2" xfId="40"/>
    <cellStyle name="Обычный 2 14" xfId="41"/>
    <cellStyle name="Обычный 3 3 2" xfId="42"/>
    <cellStyle name="Обычный_46EE(v6.1.1)" xfId="43"/>
    <cellStyle name="Обычный_MINENERGO.340.PRIL79(v0.1)" xfId="44"/>
    <cellStyle name="Обычный_PASSPORT.TEPLO.PROIZV.2016(v1.0)" xfId="45"/>
    <cellStyle name="Обычный_ЖКУ_проект3" xfId="46"/>
    <cellStyle name="Обычный_Полезный отпуск электроэнергии и мощности, реализуемой по нерегулируемым ценам" xfId="47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  <cellStyle name="Открывавшаяся гиперссылка" xfId="50" builtinId="9" hidden="1"/>
    <cellStyle name="Плохой" xfId="57" builtinId="27" hidden="1"/>
    <cellStyle name="Пояснение" xfId="65" builtinId="53" hidden="1"/>
    <cellStyle name="Примечание" xfId="64" builtinId="10" hidden="1"/>
    <cellStyle name="Связанная ячейка" xfId="61" builtinId="24" hidden="1"/>
    <cellStyle name="Текст предупреждения" xfId="63" builtinId="11" hidden="1"/>
    <cellStyle name="Хороший" xfId="56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0</xdr:row>
          <xdr:rowOff>47625</xdr:rowOff>
        </xdr:from>
        <xdr:to>
          <xdr:col>5</xdr:col>
          <xdr:colOff>390525</xdr:colOff>
          <xdr:row>0</xdr:row>
          <xdr:rowOff>352425</xdr:rowOff>
        </xdr:to>
        <xdr:sp macro="" textlink="">
          <xdr:nvSpPr>
            <xdr:cNvPr id="8193" name="cmdGetListAllSheets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dym-dobycha.gazprom.ru\gdn\OneDrive\&#1055;&#1088;&#1086;&#1075;&#1088;&#1072;&#1084;&#1084;&#1080;&#1088;&#1086;&#1074;&#1072;&#1085;&#1080;&#1077;\&#1059;&#1087;&#1088;&#1072;&#1074;&#1083;&#1077;&#1085;&#1080;&#1077;%20&#1046;&#1050;&#1061;\2017\INV.VOTV.Q4.2017\INV.VOTV.Q4.2017(v0.3)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ИП"/>
      <sheetName val="Комментарии"/>
      <sheetName val="Проверка"/>
      <sheetName val="TEHSHEET"/>
      <sheetName val="et_union"/>
      <sheetName val="mod_00"/>
      <sheetName val="mod_01"/>
      <sheetName val="mod_com"/>
      <sheetName val="modProv"/>
      <sheetName val="modFill"/>
      <sheetName val="modReestr"/>
      <sheetName val="AllSheetsInThisWorkbook"/>
      <sheetName val="modHTTP"/>
      <sheetName val="modInstruction"/>
      <sheetName val="modUpdTemplMain"/>
      <sheetName val="modfrmCheckUpdates"/>
      <sheetName val="modfrmDateChoose"/>
      <sheetName val="modfrmRegion"/>
      <sheetName val="modfrmReestr"/>
      <sheetName val="REESTR_MO"/>
      <sheetName val="REESTR_ORG"/>
      <sheetName val="REESTR_IP"/>
      <sheetName val="REESTR_OBJECT"/>
      <sheetName val="REESTR_STOP_REASON"/>
      <sheetName val="modClassifierValidate"/>
      <sheetName val="modDoubleClick"/>
      <sheetName val="modCheckCyan"/>
      <sheetName val="modHyp"/>
    </sheetNames>
    <sheetDataSet>
      <sheetData sheetId="0">
        <row r="3">
          <cell r="B3" t="str">
            <v>Версия 0.3</v>
          </cell>
        </row>
      </sheetData>
      <sheetData sheetId="1"/>
      <sheetData sheetId="2">
        <row r="9">
          <cell r="F9">
            <v>2017</v>
          </cell>
        </row>
      </sheetData>
      <sheetData sheetId="3"/>
      <sheetData sheetId="4"/>
      <sheetData sheetId="5"/>
      <sheetData sheetId="6">
        <row r="2">
          <cell r="E2" t="str">
            <v>2003</v>
          </cell>
          <cell r="F2" t="str">
            <v>Январь</v>
          </cell>
          <cell r="K2" t="str">
            <v>Строительство, реконструкция или модернизация объектов теплоснабжения в целях подключения потребителей с указанием объектов теплоснабжения, строительство которых финансируется за счет платы за подключение</v>
          </cell>
        </row>
        <row r="3">
          <cell r="E3" t="str">
            <v>2004</v>
          </cell>
          <cell r="F3" t="str">
            <v>Февраль</v>
          </cell>
          <cell r="K3" t="str">
            <v>Строительство новых объектов теплоснабжения, не связанных с подключением (технологическим присоединением) новых потребителей, в том числе строительство новых тепловых сетей</v>
          </cell>
        </row>
        <row r="4">
          <cell r="E4" t="str">
            <v>2005</v>
          </cell>
          <cell r="F4" t="str">
            <v>Март</v>
          </cell>
          <cell r="K4" t="str">
            <v>Реконструкция или модернизация существующих объектов теплоснабжения в целях снижения уровня износа существующих объектов теплоснабжения</v>
          </cell>
        </row>
        <row r="5">
          <cell r="E5" t="str">
            <v>2006</v>
          </cell>
          <cell r="F5" t="str">
            <v>Апрель</v>
          </cell>
          <cell r="K5" t="str">
            <v>Мероприятия, направленные на повышение экологической эффективности</v>
          </cell>
        </row>
        <row r="6">
          <cell r="E6" t="str">
            <v>2007</v>
          </cell>
          <cell r="F6" t="str">
            <v>Май</v>
          </cell>
          <cell r="K6" t="str">
            <v>Вывод из эксплуатации, консервации и демонтаж объектов теплоснабжения</v>
          </cell>
        </row>
        <row r="7">
          <cell r="E7" t="str">
            <v>2008</v>
          </cell>
          <cell r="F7" t="str">
            <v>Июнь</v>
          </cell>
          <cell r="K7" t="str">
            <v>Мероприятия, направленные на повышение энергоэффективности в сфере теплоснабжения</v>
          </cell>
        </row>
        <row r="8">
          <cell r="E8" t="str">
            <v>2009</v>
          </cell>
          <cell r="F8" t="str">
            <v>Июль</v>
          </cell>
        </row>
        <row r="9">
          <cell r="E9" t="str">
            <v>2010</v>
          </cell>
          <cell r="F9" t="str">
            <v>Август</v>
          </cell>
        </row>
        <row r="10">
          <cell r="E10" t="str">
            <v>2011</v>
          </cell>
          <cell r="F10" t="str">
            <v>Сентябрь</v>
          </cell>
        </row>
        <row r="11">
          <cell r="E11" t="str">
            <v>2012</v>
          </cell>
          <cell r="F11" t="str">
            <v>Октябрь</v>
          </cell>
        </row>
        <row r="12">
          <cell r="E12" t="str">
            <v>2013</v>
          </cell>
          <cell r="F12" t="str">
            <v>Ноябрь</v>
          </cell>
        </row>
        <row r="13">
          <cell r="E13" t="str">
            <v>2014</v>
          </cell>
          <cell r="F13" t="str">
            <v>Декабрь</v>
          </cell>
        </row>
        <row r="14">
          <cell r="E14" t="str">
            <v>2015</v>
          </cell>
        </row>
        <row r="15">
          <cell r="E15" t="str">
            <v>2016</v>
          </cell>
        </row>
        <row r="16">
          <cell r="E16" t="str">
            <v>2017</v>
          </cell>
        </row>
        <row r="17">
          <cell r="E17" t="str">
            <v>2018</v>
          </cell>
        </row>
        <row r="18">
          <cell r="E18" t="str">
            <v>2019</v>
          </cell>
        </row>
        <row r="19">
          <cell r="E19" t="str">
            <v>2020</v>
          </cell>
        </row>
        <row r="20">
          <cell r="E20" t="str">
            <v>2021</v>
          </cell>
        </row>
        <row r="21">
          <cell r="E21" t="str">
            <v>2022</v>
          </cell>
        </row>
        <row r="22">
          <cell r="E22" t="str">
            <v>2023</v>
          </cell>
        </row>
        <row r="23">
          <cell r="E23" t="str">
            <v>2024</v>
          </cell>
        </row>
        <row r="24">
          <cell r="E24" t="str">
            <v>2025</v>
          </cell>
        </row>
        <row r="25">
          <cell r="E25" t="str">
            <v>2026</v>
          </cell>
        </row>
        <row r="26">
          <cell r="E26" t="str">
            <v>2027</v>
          </cell>
        </row>
        <row r="27">
          <cell r="E27" t="str">
            <v>2028</v>
          </cell>
        </row>
        <row r="28">
          <cell r="E28" t="str">
            <v>2029</v>
          </cell>
        </row>
        <row r="29">
          <cell r="E29" t="str">
            <v>2030</v>
          </cell>
        </row>
        <row r="30">
          <cell r="E30" t="str">
            <v>2031</v>
          </cell>
        </row>
        <row r="31">
          <cell r="E31" t="str">
            <v>2032</v>
          </cell>
        </row>
        <row r="32">
          <cell r="E32" t="str">
            <v>2033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 enableFormatConditionsCalculation="0">
    <tabColor indexed="24"/>
    <pageSetUpPr fitToPage="1"/>
  </sheetPr>
  <dimension ref="A1:E12"/>
  <sheetViews>
    <sheetView showGridLines="0" showRowColHeaders="0" topLeftCell="B1" zoomScaleNormal="100" workbookViewId="0"/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139</v>
      </c>
      <c r="B2" s="31" t="s">
        <v>38</v>
      </c>
      <c r="C2" s="32" t="s">
        <v>39</v>
      </c>
      <c r="D2" s="33" t="s">
        <v>40</v>
      </c>
      <c r="E2" s="19"/>
    </row>
    <row r="3" spans="1:5">
      <c r="B3" s="89">
        <v>43091.014386574076</v>
      </c>
      <c r="C3" s="20" t="s">
        <v>219</v>
      </c>
      <c r="D3" s="22" t="s">
        <v>220</v>
      </c>
    </row>
    <row r="4" spans="1:5">
      <c r="B4" s="89">
        <v>43091.014398148145</v>
      </c>
      <c r="C4" s="20" t="s">
        <v>221</v>
      </c>
      <c r="D4" s="22" t="s">
        <v>220</v>
      </c>
    </row>
    <row r="5" spans="1:5">
      <c r="B5" s="89">
        <v>43118.445185185185</v>
      </c>
      <c r="C5" s="20" t="s">
        <v>219</v>
      </c>
      <c r="D5" s="22" t="s">
        <v>220</v>
      </c>
    </row>
    <row r="6" spans="1:5">
      <c r="B6" s="89">
        <v>43118.445208333331</v>
      </c>
      <c r="C6" s="20" t="s">
        <v>221</v>
      </c>
      <c r="D6" s="22" t="s">
        <v>220</v>
      </c>
    </row>
    <row r="7" spans="1:5">
      <c r="B7" s="89">
        <v>43118.445381944446</v>
      </c>
      <c r="C7" s="20" t="s">
        <v>219</v>
      </c>
      <c r="D7" s="22" t="s">
        <v>220</v>
      </c>
    </row>
    <row r="8" spans="1:5">
      <c r="B8" s="89">
        <v>43118.445393518516</v>
      </c>
      <c r="C8" s="20" t="s">
        <v>221</v>
      </c>
      <c r="D8" s="22" t="s">
        <v>220</v>
      </c>
    </row>
    <row r="9" spans="1:5">
      <c r="B9" s="89">
        <v>43118.446192129632</v>
      </c>
      <c r="C9" s="20" t="s">
        <v>219</v>
      </c>
      <c r="D9" s="22" t="s">
        <v>220</v>
      </c>
    </row>
    <row r="10" spans="1:5">
      <c r="B10" s="89">
        <v>43118.446192129632</v>
      </c>
      <c r="C10" s="20" t="s">
        <v>221</v>
      </c>
      <c r="D10" s="22" t="s">
        <v>220</v>
      </c>
    </row>
    <row r="11" spans="1:5">
      <c r="B11" s="89">
        <v>43118.448865740742</v>
      </c>
      <c r="C11" s="20" t="s">
        <v>219</v>
      </c>
      <c r="D11" s="22" t="s">
        <v>220</v>
      </c>
    </row>
    <row r="12" spans="1:5">
      <c r="B12" s="89">
        <v>43138.652083333334</v>
      </c>
      <c r="C12" s="20" t="s">
        <v>219</v>
      </c>
      <c r="D12" s="22" t="s">
        <v>220</v>
      </c>
    </row>
  </sheetData>
  <sheetProtection password="FA9C" sheet="1" objects="1" scenarios="1" formatColumns="0" formatRows="0"/>
  <phoneticPr fontId="5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2">
    <tabColor indexed="47"/>
  </sheetPr>
  <dimension ref="A1"/>
  <sheetViews>
    <sheetView workbookViewId="0">
      <selection activeCell="N24" sqref="N24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3">
    <tabColor indexed="47"/>
  </sheetPr>
  <dimension ref="A1"/>
  <sheetViews>
    <sheetView workbookViewId="0">
      <selection activeCell="K31" sqref="K31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21">
    <tabColor indexed="47"/>
  </sheetPr>
  <dimension ref="A1"/>
  <sheetViews>
    <sheetView workbookViewId="0">
      <selection activeCell="O26" sqref="O26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22">
    <tabColor indexed="47"/>
  </sheetPr>
  <dimension ref="A1"/>
  <sheetViews>
    <sheetView workbookViewId="0">
      <selection activeCell="O25" sqref="O25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31">
    <tabColor indexed="47"/>
  </sheetPr>
  <dimension ref="A1"/>
  <sheetViews>
    <sheetView workbookViewId="0">
      <selection activeCell="N25" sqref="N25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41">
    <tabColor indexed="47"/>
  </sheetPr>
  <dimension ref="A1"/>
  <sheetViews>
    <sheetView workbookViewId="0">
      <selection activeCell="G11" sqref="G11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>
      <selection activeCell="H39" sqref="H39"/>
    </sheetView>
  </sheetViews>
  <sheetFormatPr defaultRowHeight="11.25"/>
  <cols>
    <col min="1" max="16384" width="9.140625" style="4"/>
  </cols>
  <sheetData/>
  <phoneticPr fontId="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Prov">
    <tabColor indexed="47"/>
  </sheetPr>
  <dimension ref="A1"/>
  <sheetViews>
    <sheetView showGridLines="0" workbookViewId="0">
      <selection activeCell="J23" sqref="J23"/>
    </sheetView>
  </sheetViews>
  <sheetFormatPr defaultRowHeight="11.25"/>
  <cols>
    <col min="1" max="16384" width="9.140625" style="86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Button" enableFormatConditionsCalculation="0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2"/>
      <c r="C1" s="12"/>
    </row>
    <row r="33" spans="4:5" ht="15.75">
      <c r="D33" s="9"/>
    </row>
    <row r="38" spans="4:5" ht="15.75">
      <c r="E38" s="9"/>
    </row>
  </sheetData>
  <phoneticPr fontId="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zoomScaleNormal="100" workbookViewId="0">
      <selection activeCell="S40" sqref="S40"/>
    </sheetView>
  </sheetViews>
  <sheetFormatPr defaultRowHeight="11.25"/>
  <cols>
    <col min="1" max="16384" width="9.140625" style="87"/>
  </cols>
  <sheetData/>
  <sheetProtection formatColumns="0" formatRows="0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11">
    <tabColor indexed="31"/>
    <pageSetUpPr fitToPage="1"/>
  </sheetPr>
  <dimension ref="A1:CK65"/>
  <sheetViews>
    <sheetView showGridLines="0" tabSelected="1" topLeftCell="C7" zoomScale="70" zoomScaleNormal="70" workbookViewId="0">
      <pane xSplit="3" ySplit="9" topLeftCell="F16" activePane="bottomRight" state="frozen"/>
      <selection activeCell="I44" sqref="I44"/>
      <selection pane="topRight" activeCell="I44" sqref="I44"/>
      <selection pane="bottomLeft" activeCell="I44" sqref="I44"/>
      <selection pane="bottomRight" activeCell="Y27" sqref="Y27"/>
    </sheetView>
  </sheetViews>
  <sheetFormatPr defaultRowHeight="11.25"/>
  <cols>
    <col min="1" max="2" width="9.140625" style="24" hidden="1" customWidth="1"/>
    <col min="3" max="3" width="4.140625" style="24" customWidth="1"/>
    <col min="4" max="4" width="40.7109375" style="24" customWidth="1"/>
    <col min="5" max="5" width="6.7109375" style="24" customWidth="1"/>
    <col min="6" max="12" width="9.7109375" style="24" customWidth="1"/>
    <col min="13" max="19" width="9.7109375" style="24" hidden="1" customWidth="1"/>
    <col min="20" max="26" width="9.7109375" style="24" customWidth="1"/>
    <col min="27" max="33" width="9.7109375" style="24" hidden="1" customWidth="1"/>
    <col min="34" max="40" width="9.7109375" style="24" customWidth="1"/>
    <col min="41" max="47" width="9.7109375" style="24" hidden="1" customWidth="1"/>
    <col min="48" max="54" width="9.7109375" style="24" customWidth="1"/>
    <col min="55" max="61" width="9.7109375" style="24" hidden="1" customWidth="1"/>
    <col min="62" max="63" width="9.7109375" style="24" customWidth="1"/>
    <col min="64" max="68" width="10.7109375" style="24" customWidth="1"/>
    <col min="69" max="89" width="10.7109375" style="24" hidden="1" customWidth="1"/>
    <col min="90" max="16384" width="9.140625" style="24"/>
  </cols>
  <sheetData>
    <row r="1" spans="1:89" hidden="1"/>
    <row r="2" spans="1:89" hidden="1"/>
    <row r="3" spans="1:89" hidden="1">
      <c r="A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</row>
    <row r="4" spans="1:89" hidden="1">
      <c r="A4" s="27"/>
    </row>
    <row r="5" spans="1:89" hidden="1">
      <c r="A5" s="27"/>
      <c r="H5" s="28"/>
      <c r="I5" s="28"/>
      <c r="J5" s="28"/>
      <c r="K5" s="28"/>
      <c r="L5" s="28"/>
      <c r="O5" s="28"/>
      <c r="P5" s="28"/>
      <c r="Q5" s="28"/>
      <c r="R5" s="28"/>
      <c r="S5" s="28"/>
      <c r="V5" s="28"/>
      <c r="W5" s="28"/>
      <c r="X5" s="28"/>
      <c r="Y5" s="28"/>
      <c r="Z5" s="28"/>
      <c r="AC5" s="28"/>
      <c r="AD5" s="28"/>
      <c r="AE5" s="28"/>
      <c r="AF5" s="28"/>
      <c r="AG5" s="28"/>
      <c r="AJ5" s="28"/>
      <c r="AK5" s="28"/>
      <c r="AL5" s="28"/>
      <c r="AM5" s="28"/>
      <c r="AN5" s="28"/>
      <c r="AQ5" s="28"/>
      <c r="AR5" s="28"/>
      <c r="AS5" s="28"/>
      <c r="AT5" s="28"/>
      <c r="AU5" s="28"/>
      <c r="AX5" s="28"/>
      <c r="AY5" s="28"/>
      <c r="AZ5" s="28"/>
      <c r="BA5" s="28"/>
      <c r="BB5" s="28"/>
      <c r="BE5" s="28"/>
      <c r="BF5" s="28"/>
      <c r="BG5" s="28"/>
      <c r="BH5" s="28"/>
      <c r="BI5" s="28"/>
      <c r="BL5" s="28"/>
      <c r="BM5" s="28"/>
      <c r="BN5" s="28"/>
      <c r="BO5" s="28"/>
      <c r="BP5" s="28"/>
      <c r="BS5" s="28"/>
      <c r="BT5" s="28"/>
      <c r="BU5" s="28"/>
      <c r="BV5" s="28"/>
      <c r="BW5" s="28"/>
      <c r="BZ5" s="28"/>
      <c r="CA5" s="28"/>
      <c r="CB5" s="28"/>
      <c r="CC5" s="28"/>
      <c r="CD5" s="28"/>
      <c r="CG5" s="28"/>
      <c r="CH5" s="28"/>
      <c r="CI5" s="28"/>
      <c r="CJ5" s="28"/>
      <c r="CK5" s="28"/>
    </row>
    <row r="6" spans="1:89" hidden="1">
      <c r="A6" s="27"/>
      <c r="H6" s="28"/>
      <c r="I6" s="28"/>
      <c r="J6" s="28"/>
      <c r="K6" s="28"/>
      <c r="L6" s="28"/>
      <c r="O6" s="28"/>
      <c r="P6" s="28"/>
      <c r="Q6" s="28"/>
      <c r="R6" s="28"/>
      <c r="S6" s="28"/>
      <c r="V6" s="28"/>
      <c r="W6" s="28"/>
      <c r="X6" s="28"/>
      <c r="Y6" s="28"/>
      <c r="Z6" s="28"/>
      <c r="AC6" s="28"/>
      <c r="AD6" s="28"/>
      <c r="AE6" s="28"/>
      <c r="AF6" s="28"/>
      <c r="AG6" s="28"/>
      <c r="AJ6" s="28"/>
      <c r="AK6" s="28"/>
      <c r="AL6" s="28"/>
      <c r="AM6" s="28"/>
      <c r="AN6" s="28"/>
      <c r="AQ6" s="28"/>
      <c r="AR6" s="28"/>
      <c r="AS6" s="28"/>
      <c r="AT6" s="28"/>
      <c r="AU6" s="28"/>
      <c r="AX6" s="28"/>
      <c r="AY6" s="28"/>
      <c r="AZ6" s="28"/>
      <c r="BA6" s="28"/>
      <c r="BB6" s="28"/>
      <c r="BE6" s="28"/>
      <c r="BF6" s="28"/>
      <c r="BG6" s="28"/>
      <c r="BH6" s="28"/>
      <c r="BI6" s="28"/>
      <c r="BL6" s="28"/>
      <c r="BM6" s="28"/>
      <c r="BN6" s="28"/>
      <c r="BO6" s="28"/>
      <c r="BP6" s="28"/>
      <c r="BS6" s="28"/>
      <c r="BT6" s="28"/>
      <c r="BU6" s="28"/>
      <c r="BV6" s="28"/>
      <c r="BW6" s="28"/>
      <c r="BZ6" s="28"/>
      <c r="CA6" s="28"/>
      <c r="CB6" s="28"/>
      <c r="CC6" s="28"/>
      <c r="CD6" s="28"/>
      <c r="CG6" s="28"/>
      <c r="CH6" s="28"/>
      <c r="CI6" s="28"/>
      <c r="CJ6" s="28"/>
      <c r="CK6" s="28"/>
    </row>
    <row r="7" spans="1:89" ht="12" customHeight="1">
      <c r="A7" s="27"/>
      <c r="D7" s="28"/>
      <c r="E7" s="28"/>
      <c r="F7" s="28"/>
      <c r="G7" s="28"/>
      <c r="H7" s="28"/>
      <c r="I7" s="28"/>
      <c r="J7" s="28"/>
      <c r="K7" s="28"/>
      <c r="L7" s="28"/>
      <c r="M7" s="28"/>
      <c r="O7" s="28"/>
      <c r="P7" s="28"/>
      <c r="Q7" s="28"/>
      <c r="R7" s="28"/>
      <c r="S7" s="28"/>
      <c r="V7" s="28"/>
      <c r="W7" s="28"/>
      <c r="X7" s="28"/>
      <c r="Y7" s="28"/>
      <c r="Z7" s="28"/>
      <c r="AC7" s="28"/>
      <c r="AD7" s="28"/>
      <c r="AE7" s="28"/>
      <c r="AF7" s="28"/>
      <c r="AG7" s="28"/>
      <c r="AJ7" s="28"/>
      <c r="AK7" s="28"/>
      <c r="AL7" s="28"/>
      <c r="AM7" s="28"/>
      <c r="AN7" s="28"/>
      <c r="AQ7" s="28"/>
      <c r="AR7" s="28"/>
      <c r="AS7" s="28"/>
      <c r="AT7" s="28"/>
      <c r="AU7" s="28"/>
      <c r="AX7" s="28"/>
      <c r="AY7" s="28"/>
      <c r="AZ7" s="28"/>
      <c r="BA7" s="28"/>
      <c r="BB7" s="28"/>
      <c r="BE7" s="28"/>
      <c r="BF7" s="28"/>
      <c r="BG7" s="28"/>
      <c r="BH7" s="28"/>
      <c r="BI7" s="28"/>
      <c r="BL7" s="28"/>
      <c r="BM7" s="28"/>
      <c r="BN7" s="28"/>
      <c r="BO7" s="28"/>
      <c r="BP7" s="28"/>
      <c r="BS7" s="28"/>
      <c r="BT7" s="28"/>
      <c r="BU7" s="28"/>
      <c r="BV7" s="28"/>
      <c r="BW7" s="28"/>
      <c r="BZ7" s="28"/>
      <c r="CA7" s="28"/>
      <c r="CB7" s="28"/>
      <c r="CC7" s="28"/>
      <c r="CD7" s="28"/>
      <c r="CG7" s="28"/>
      <c r="CH7" s="28"/>
      <c r="CI7" s="28"/>
      <c r="CJ7" s="28"/>
      <c r="CK7" s="28"/>
    </row>
    <row r="8" spans="1:89" ht="12" customHeight="1">
      <c r="A8" s="27"/>
      <c r="D8" s="39" t="s">
        <v>171</v>
      </c>
      <c r="E8" s="40"/>
      <c r="F8" s="40"/>
      <c r="G8" s="40"/>
      <c r="H8" s="40"/>
      <c r="I8" s="40"/>
      <c r="J8" s="40"/>
      <c r="K8" s="41"/>
      <c r="L8" s="41"/>
      <c r="M8" s="41"/>
      <c r="N8" s="29"/>
      <c r="O8" s="29"/>
      <c r="P8" s="29"/>
      <c r="Q8" s="29"/>
      <c r="R8" s="29"/>
      <c r="S8" s="29"/>
    </row>
    <row r="9" spans="1:89" ht="12" customHeight="1">
      <c r="D9" s="38" t="s">
        <v>172</v>
      </c>
      <c r="E9" s="37"/>
      <c r="F9" s="37"/>
      <c r="G9" s="37"/>
      <c r="H9" s="37"/>
      <c r="I9" s="37"/>
      <c r="J9" s="37"/>
      <c r="K9" s="37"/>
      <c r="L9" s="37"/>
      <c r="M9" s="37"/>
      <c r="N9" s="30"/>
      <c r="O9" s="30"/>
    </row>
    <row r="10" spans="1:89" ht="12" hidden="1" customHeight="1">
      <c r="D10" s="42" t="e">
        <f>IF(org="","Не определено",org)</f>
        <v>#REF!</v>
      </c>
      <c r="E10" s="37"/>
      <c r="F10" s="37"/>
      <c r="G10" s="37"/>
      <c r="H10" s="37"/>
      <c r="I10" s="37"/>
      <c r="J10" s="37"/>
      <c r="K10" s="37"/>
      <c r="L10" s="37"/>
      <c r="M10" s="37"/>
      <c r="N10" s="30"/>
      <c r="O10" s="30"/>
    </row>
    <row r="11" spans="1:89" ht="12" customHeight="1">
      <c r="D11" s="90"/>
      <c r="E11" s="90"/>
      <c r="F11" s="90"/>
      <c r="G11" s="90"/>
      <c r="H11" s="90"/>
      <c r="I11" s="90"/>
      <c r="J11" s="90"/>
      <c r="K11" s="90"/>
      <c r="L11" s="43"/>
      <c r="M11" s="4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44" t="s">
        <v>173</v>
      </c>
    </row>
    <row r="12" spans="1:89" ht="48" customHeight="1">
      <c r="C12" s="28"/>
      <c r="D12" s="91" t="s">
        <v>174</v>
      </c>
      <c r="E12" s="91" t="s">
        <v>175</v>
      </c>
      <c r="F12" s="91" t="s">
        <v>176</v>
      </c>
      <c r="G12" s="91"/>
      <c r="H12" s="91"/>
      <c r="I12" s="91"/>
      <c r="J12" s="91"/>
      <c r="K12" s="91"/>
      <c r="L12" s="92"/>
      <c r="M12" s="93" t="s">
        <v>177</v>
      </c>
      <c r="N12" s="91"/>
      <c r="O12" s="91"/>
      <c r="P12" s="91"/>
      <c r="Q12" s="91"/>
      <c r="R12" s="91"/>
      <c r="S12" s="92"/>
      <c r="T12" s="93" t="s">
        <v>207</v>
      </c>
      <c r="U12" s="91"/>
      <c r="V12" s="91"/>
      <c r="W12" s="91"/>
      <c r="X12" s="91"/>
      <c r="Y12" s="91"/>
      <c r="Z12" s="92"/>
      <c r="AA12" s="93" t="s">
        <v>178</v>
      </c>
      <c r="AB12" s="91"/>
      <c r="AC12" s="91"/>
      <c r="AD12" s="91"/>
      <c r="AE12" s="91"/>
      <c r="AF12" s="91"/>
      <c r="AG12" s="92"/>
      <c r="AH12" s="93" t="s">
        <v>179</v>
      </c>
      <c r="AI12" s="91"/>
      <c r="AJ12" s="91"/>
      <c r="AK12" s="91"/>
      <c r="AL12" s="91"/>
      <c r="AM12" s="91"/>
      <c r="AN12" s="92"/>
      <c r="AO12" s="93" t="s">
        <v>180</v>
      </c>
      <c r="AP12" s="91"/>
      <c r="AQ12" s="91"/>
      <c r="AR12" s="91"/>
      <c r="AS12" s="91"/>
      <c r="AT12" s="91"/>
      <c r="AU12" s="92"/>
      <c r="AV12" s="93" t="s">
        <v>181</v>
      </c>
      <c r="AW12" s="91"/>
      <c r="AX12" s="91"/>
      <c r="AY12" s="91"/>
      <c r="AZ12" s="91"/>
      <c r="BA12" s="91"/>
      <c r="BB12" s="92"/>
      <c r="BC12" s="93" t="s">
        <v>182</v>
      </c>
      <c r="BD12" s="91"/>
      <c r="BE12" s="91"/>
      <c r="BF12" s="91"/>
      <c r="BG12" s="91"/>
      <c r="BH12" s="91"/>
      <c r="BI12" s="92"/>
      <c r="BJ12" s="93" t="s">
        <v>209</v>
      </c>
      <c r="BK12" s="91"/>
      <c r="BL12" s="91"/>
      <c r="BM12" s="91"/>
      <c r="BN12" s="91"/>
      <c r="BO12" s="91"/>
      <c r="BP12" s="92"/>
      <c r="BQ12" s="93" t="s">
        <v>183</v>
      </c>
      <c r="BR12" s="91"/>
      <c r="BS12" s="91"/>
      <c r="BT12" s="91"/>
      <c r="BU12" s="91"/>
      <c r="BV12" s="91"/>
      <c r="BW12" s="92"/>
      <c r="BX12" s="95" t="s">
        <v>184</v>
      </c>
      <c r="BY12" s="91"/>
      <c r="BZ12" s="91"/>
      <c r="CA12" s="91"/>
      <c r="CB12" s="91"/>
      <c r="CC12" s="91"/>
      <c r="CD12" s="92"/>
      <c r="CE12" s="95" t="s">
        <v>185</v>
      </c>
      <c r="CF12" s="91"/>
      <c r="CG12" s="91"/>
      <c r="CH12" s="91"/>
      <c r="CI12" s="91"/>
      <c r="CJ12" s="91"/>
      <c r="CK12" s="96"/>
    </row>
    <row r="13" spans="1:89" ht="15" customHeight="1">
      <c r="C13" s="28"/>
      <c r="D13" s="91"/>
      <c r="E13" s="91"/>
      <c r="F13" s="91" t="s">
        <v>186</v>
      </c>
      <c r="G13" s="91" t="s">
        <v>187</v>
      </c>
      <c r="H13" s="91"/>
      <c r="I13" s="91"/>
      <c r="J13" s="91"/>
      <c r="K13" s="91"/>
      <c r="L13" s="92"/>
      <c r="M13" s="93" t="s">
        <v>186</v>
      </c>
      <c r="N13" s="91" t="s">
        <v>187</v>
      </c>
      <c r="O13" s="91"/>
      <c r="P13" s="91"/>
      <c r="Q13" s="91"/>
      <c r="R13" s="91"/>
      <c r="S13" s="92"/>
      <c r="T13" s="93" t="s">
        <v>186</v>
      </c>
      <c r="U13" s="91" t="s">
        <v>187</v>
      </c>
      <c r="V13" s="91"/>
      <c r="W13" s="91"/>
      <c r="X13" s="91"/>
      <c r="Y13" s="91"/>
      <c r="Z13" s="92"/>
      <c r="AA13" s="93" t="s">
        <v>186</v>
      </c>
      <c r="AB13" s="91" t="s">
        <v>187</v>
      </c>
      <c r="AC13" s="91"/>
      <c r="AD13" s="91"/>
      <c r="AE13" s="91"/>
      <c r="AF13" s="91"/>
      <c r="AG13" s="92"/>
      <c r="AH13" s="93" t="s">
        <v>186</v>
      </c>
      <c r="AI13" s="91" t="s">
        <v>187</v>
      </c>
      <c r="AJ13" s="91"/>
      <c r="AK13" s="91"/>
      <c r="AL13" s="91"/>
      <c r="AM13" s="91"/>
      <c r="AN13" s="92"/>
      <c r="AO13" s="93" t="s">
        <v>186</v>
      </c>
      <c r="AP13" s="91" t="s">
        <v>187</v>
      </c>
      <c r="AQ13" s="91"/>
      <c r="AR13" s="91"/>
      <c r="AS13" s="91"/>
      <c r="AT13" s="91"/>
      <c r="AU13" s="92"/>
      <c r="AV13" s="93" t="s">
        <v>186</v>
      </c>
      <c r="AW13" s="91" t="s">
        <v>187</v>
      </c>
      <c r="AX13" s="91"/>
      <c r="AY13" s="91"/>
      <c r="AZ13" s="91"/>
      <c r="BA13" s="91"/>
      <c r="BB13" s="92"/>
      <c r="BC13" s="93" t="s">
        <v>186</v>
      </c>
      <c r="BD13" s="91" t="s">
        <v>187</v>
      </c>
      <c r="BE13" s="91"/>
      <c r="BF13" s="91"/>
      <c r="BG13" s="91"/>
      <c r="BH13" s="91"/>
      <c r="BI13" s="92"/>
      <c r="BJ13" s="93" t="s">
        <v>186</v>
      </c>
      <c r="BK13" s="91" t="s">
        <v>187</v>
      </c>
      <c r="BL13" s="91"/>
      <c r="BM13" s="91"/>
      <c r="BN13" s="91"/>
      <c r="BO13" s="91"/>
      <c r="BP13" s="92"/>
      <c r="BQ13" s="93" t="s">
        <v>186</v>
      </c>
      <c r="BR13" s="91" t="s">
        <v>187</v>
      </c>
      <c r="BS13" s="91"/>
      <c r="BT13" s="91"/>
      <c r="BU13" s="91"/>
      <c r="BV13" s="91"/>
      <c r="BW13" s="92"/>
      <c r="BX13" s="95" t="s">
        <v>186</v>
      </c>
      <c r="BY13" s="91" t="s">
        <v>187</v>
      </c>
      <c r="BZ13" s="91"/>
      <c r="CA13" s="91"/>
      <c r="CB13" s="91"/>
      <c r="CC13" s="91"/>
      <c r="CD13" s="92"/>
      <c r="CE13" s="95" t="s">
        <v>186</v>
      </c>
      <c r="CF13" s="91" t="s">
        <v>187</v>
      </c>
      <c r="CG13" s="91"/>
      <c r="CH13" s="91"/>
      <c r="CI13" s="91"/>
      <c r="CJ13" s="91"/>
      <c r="CK13" s="96"/>
    </row>
    <row r="14" spans="1:89" ht="15" customHeight="1">
      <c r="C14" s="28"/>
      <c r="D14" s="91"/>
      <c r="E14" s="91"/>
      <c r="F14" s="97"/>
      <c r="G14" s="45" t="s">
        <v>188</v>
      </c>
      <c r="H14" s="45" t="s">
        <v>189</v>
      </c>
      <c r="I14" s="45" t="s">
        <v>190</v>
      </c>
      <c r="J14" s="45" t="s">
        <v>191</v>
      </c>
      <c r="K14" s="45" t="s">
        <v>192</v>
      </c>
      <c r="L14" s="67" t="s">
        <v>193</v>
      </c>
      <c r="M14" s="94"/>
      <c r="N14" s="45" t="s">
        <v>188</v>
      </c>
      <c r="O14" s="45" t="s">
        <v>189</v>
      </c>
      <c r="P14" s="45" t="s">
        <v>190</v>
      </c>
      <c r="Q14" s="45" t="s">
        <v>191</v>
      </c>
      <c r="R14" s="45" t="s">
        <v>192</v>
      </c>
      <c r="S14" s="67" t="s">
        <v>193</v>
      </c>
      <c r="T14" s="94"/>
      <c r="U14" s="45" t="s">
        <v>188</v>
      </c>
      <c r="V14" s="45" t="s">
        <v>189</v>
      </c>
      <c r="W14" s="45" t="s">
        <v>190</v>
      </c>
      <c r="X14" s="45" t="s">
        <v>191</v>
      </c>
      <c r="Y14" s="45" t="s">
        <v>192</v>
      </c>
      <c r="Z14" s="67" t="s">
        <v>193</v>
      </c>
      <c r="AA14" s="94"/>
      <c r="AB14" s="45" t="s">
        <v>188</v>
      </c>
      <c r="AC14" s="45" t="s">
        <v>189</v>
      </c>
      <c r="AD14" s="45" t="s">
        <v>190</v>
      </c>
      <c r="AE14" s="45" t="s">
        <v>191</v>
      </c>
      <c r="AF14" s="45" t="s">
        <v>192</v>
      </c>
      <c r="AG14" s="67" t="s">
        <v>193</v>
      </c>
      <c r="AH14" s="94"/>
      <c r="AI14" s="45" t="s">
        <v>188</v>
      </c>
      <c r="AJ14" s="45" t="s">
        <v>189</v>
      </c>
      <c r="AK14" s="45" t="s">
        <v>190</v>
      </c>
      <c r="AL14" s="45" t="s">
        <v>191</v>
      </c>
      <c r="AM14" s="45" t="s">
        <v>192</v>
      </c>
      <c r="AN14" s="67" t="s">
        <v>193</v>
      </c>
      <c r="AO14" s="94"/>
      <c r="AP14" s="45" t="s">
        <v>188</v>
      </c>
      <c r="AQ14" s="45" t="s">
        <v>189</v>
      </c>
      <c r="AR14" s="45" t="s">
        <v>190</v>
      </c>
      <c r="AS14" s="45" t="s">
        <v>191</v>
      </c>
      <c r="AT14" s="45" t="s">
        <v>192</v>
      </c>
      <c r="AU14" s="67" t="s">
        <v>193</v>
      </c>
      <c r="AV14" s="94"/>
      <c r="AW14" s="45" t="s">
        <v>188</v>
      </c>
      <c r="AX14" s="45" t="s">
        <v>189</v>
      </c>
      <c r="AY14" s="45" t="s">
        <v>190</v>
      </c>
      <c r="AZ14" s="45" t="s">
        <v>191</v>
      </c>
      <c r="BA14" s="45" t="s">
        <v>192</v>
      </c>
      <c r="BB14" s="67" t="s">
        <v>193</v>
      </c>
      <c r="BC14" s="94"/>
      <c r="BD14" s="45" t="s">
        <v>188</v>
      </c>
      <c r="BE14" s="45" t="s">
        <v>189</v>
      </c>
      <c r="BF14" s="45" t="s">
        <v>190</v>
      </c>
      <c r="BG14" s="45" t="s">
        <v>191</v>
      </c>
      <c r="BH14" s="45" t="s">
        <v>192</v>
      </c>
      <c r="BI14" s="67" t="s">
        <v>193</v>
      </c>
      <c r="BJ14" s="94"/>
      <c r="BK14" s="45" t="s">
        <v>188</v>
      </c>
      <c r="BL14" s="45" t="s">
        <v>189</v>
      </c>
      <c r="BM14" s="45" t="s">
        <v>190</v>
      </c>
      <c r="BN14" s="45" t="s">
        <v>191</v>
      </c>
      <c r="BO14" s="45" t="s">
        <v>192</v>
      </c>
      <c r="BP14" s="67" t="s">
        <v>193</v>
      </c>
      <c r="BQ14" s="94"/>
      <c r="BR14" s="45" t="s">
        <v>188</v>
      </c>
      <c r="BS14" s="45" t="s">
        <v>189</v>
      </c>
      <c r="BT14" s="45" t="s">
        <v>190</v>
      </c>
      <c r="BU14" s="45" t="s">
        <v>191</v>
      </c>
      <c r="BV14" s="45" t="s">
        <v>192</v>
      </c>
      <c r="BW14" s="67" t="s">
        <v>193</v>
      </c>
      <c r="BX14" s="98"/>
      <c r="BY14" s="45" t="s">
        <v>188</v>
      </c>
      <c r="BZ14" s="45" t="s">
        <v>189</v>
      </c>
      <c r="CA14" s="45" t="s">
        <v>190</v>
      </c>
      <c r="CB14" s="45" t="s">
        <v>191</v>
      </c>
      <c r="CC14" s="45" t="s">
        <v>192</v>
      </c>
      <c r="CD14" s="67" t="s">
        <v>193</v>
      </c>
      <c r="CE14" s="95"/>
      <c r="CF14" s="46" t="s">
        <v>188</v>
      </c>
      <c r="CG14" s="46" t="s">
        <v>189</v>
      </c>
      <c r="CH14" s="46" t="s">
        <v>190</v>
      </c>
      <c r="CI14" s="46" t="s">
        <v>191</v>
      </c>
      <c r="CJ14" s="46" t="s">
        <v>192</v>
      </c>
      <c r="CK14" s="47" t="s">
        <v>193</v>
      </c>
    </row>
    <row r="15" spans="1:89" ht="12" customHeight="1">
      <c r="D15" s="48">
        <v>1</v>
      </c>
      <c r="E15" s="48">
        <v>2</v>
      </c>
      <c r="F15" s="48">
        <v>3</v>
      </c>
      <c r="G15" s="48">
        <v>4</v>
      </c>
      <c r="H15" s="48">
        <v>5</v>
      </c>
      <c r="I15" s="48">
        <v>6</v>
      </c>
      <c r="J15" s="48">
        <v>7</v>
      </c>
      <c r="K15" s="48">
        <v>8</v>
      </c>
      <c r="L15" s="48">
        <v>9</v>
      </c>
      <c r="M15" s="48">
        <v>10</v>
      </c>
      <c r="N15" s="48">
        <v>11</v>
      </c>
      <c r="O15" s="48">
        <v>12</v>
      </c>
      <c r="P15" s="48">
        <v>13</v>
      </c>
      <c r="Q15" s="48">
        <v>14</v>
      </c>
      <c r="R15" s="48">
        <v>15</v>
      </c>
      <c r="S15" s="48">
        <v>16</v>
      </c>
      <c r="T15" s="48">
        <v>17</v>
      </c>
      <c r="U15" s="48">
        <v>18</v>
      </c>
      <c r="V15" s="48">
        <v>19</v>
      </c>
      <c r="W15" s="48">
        <v>20</v>
      </c>
      <c r="X15" s="48">
        <v>21</v>
      </c>
      <c r="Y15" s="48">
        <v>22</v>
      </c>
      <c r="Z15" s="48">
        <v>23</v>
      </c>
      <c r="AA15" s="48">
        <v>24</v>
      </c>
      <c r="AB15" s="48">
        <v>25</v>
      </c>
      <c r="AC15" s="48">
        <v>26</v>
      </c>
      <c r="AD15" s="48">
        <v>27</v>
      </c>
      <c r="AE15" s="48">
        <v>28</v>
      </c>
      <c r="AF15" s="48">
        <v>29</v>
      </c>
      <c r="AG15" s="48">
        <v>30</v>
      </c>
      <c r="AH15" s="48">
        <v>31</v>
      </c>
      <c r="AI15" s="48">
        <v>32</v>
      </c>
      <c r="AJ15" s="48">
        <v>33</v>
      </c>
      <c r="AK15" s="48">
        <v>34</v>
      </c>
      <c r="AL15" s="48">
        <v>35</v>
      </c>
      <c r="AM15" s="48">
        <v>36</v>
      </c>
      <c r="AN15" s="48">
        <v>37</v>
      </c>
      <c r="AO15" s="48">
        <v>38</v>
      </c>
      <c r="AP15" s="48">
        <v>39</v>
      </c>
      <c r="AQ15" s="48">
        <v>40</v>
      </c>
      <c r="AR15" s="48">
        <v>41</v>
      </c>
      <c r="AS15" s="48">
        <v>42</v>
      </c>
      <c r="AT15" s="48">
        <v>43</v>
      </c>
      <c r="AU15" s="48">
        <v>44</v>
      </c>
      <c r="AV15" s="48">
        <v>45</v>
      </c>
      <c r="AW15" s="48">
        <v>46</v>
      </c>
      <c r="AX15" s="48">
        <v>47</v>
      </c>
      <c r="AY15" s="48">
        <v>48</v>
      </c>
      <c r="AZ15" s="48">
        <v>49</v>
      </c>
      <c r="BA15" s="48">
        <v>50</v>
      </c>
      <c r="BB15" s="48">
        <v>51</v>
      </c>
      <c r="BC15" s="48">
        <v>52</v>
      </c>
      <c r="BD15" s="48">
        <v>53</v>
      </c>
      <c r="BE15" s="48">
        <v>54</v>
      </c>
      <c r="BF15" s="48">
        <v>55</v>
      </c>
      <c r="BG15" s="48">
        <v>56</v>
      </c>
      <c r="BH15" s="48">
        <v>57</v>
      </c>
      <c r="BI15" s="48">
        <v>58</v>
      </c>
      <c r="BJ15" s="48">
        <v>59</v>
      </c>
      <c r="BK15" s="48">
        <v>60</v>
      </c>
      <c r="BL15" s="48">
        <v>61</v>
      </c>
      <c r="BM15" s="48">
        <v>62</v>
      </c>
      <c r="BN15" s="48">
        <v>63</v>
      </c>
      <c r="BO15" s="48">
        <v>64</v>
      </c>
      <c r="BP15" s="48">
        <v>65</v>
      </c>
      <c r="BQ15" s="48">
        <v>66</v>
      </c>
      <c r="BR15" s="48">
        <v>67</v>
      </c>
      <c r="BS15" s="48">
        <v>68</v>
      </c>
      <c r="BT15" s="48">
        <v>69</v>
      </c>
      <c r="BU15" s="48">
        <v>70</v>
      </c>
      <c r="BV15" s="48">
        <v>71</v>
      </c>
      <c r="BW15" s="48">
        <v>72</v>
      </c>
      <c r="BX15" s="48">
        <v>73</v>
      </c>
      <c r="BY15" s="48">
        <v>74</v>
      </c>
      <c r="BZ15" s="48">
        <v>75</v>
      </c>
      <c r="CA15" s="48">
        <v>76</v>
      </c>
      <c r="CB15" s="48">
        <v>77</v>
      </c>
      <c r="CC15" s="48">
        <v>78</v>
      </c>
      <c r="CD15" s="48">
        <v>79</v>
      </c>
      <c r="CE15" s="48">
        <v>80</v>
      </c>
      <c r="CF15" s="48">
        <v>81</v>
      </c>
      <c r="CG15" s="48">
        <v>82</v>
      </c>
      <c r="CH15" s="48">
        <v>83</v>
      </c>
      <c r="CI15" s="48">
        <v>84</v>
      </c>
      <c r="CJ15" s="48">
        <v>85</v>
      </c>
      <c r="CK15" s="48">
        <v>86</v>
      </c>
    </row>
    <row r="16" spans="1:89" ht="33.75">
      <c r="C16" s="28"/>
      <c r="D16" s="50" t="s">
        <v>194</v>
      </c>
      <c r="E16" s="46">
        <v>100</v>
      </c>
      <c r="F16" s="79">
        <f>SUM(F17:F23)</f>
        <v>0</v>
      </c>
      <c r="G16" s="79">
        <f t="shared" ref="G16:BR16" si="0">SUM(G17:G23)</f>
        <v>0</v>
      </c>
      <c r="H16" s="79">
        <f t="shared" si="0"/>
        <v>0</v>
      </c>
      <c r="I16" s="79">
        <f t="shared" si="0"/>
        <v>0</v>
      </c>
      <c r="J16" s="79">
        <f t="shared" si="0"/>
        <v>0</v>
      </c>
      <c r="K16" s="79">
        <f t="shared" si="0"/>
        <v>0</v>
      </c>
      <c r="L16" s="81">
        <f t="shared" si="0"/>
        <v>0</v>
      </c>
      <c r="M16" s="79">
        <f t="shared" si="0"/>
        <v>0</v>
      </c>
      <c r="N16" s="79">
        <f t="shared" si="0"/>
        <v>0</v>
      </c>
      <c r="O16" s="79">
        <f t="shared" si="0"/>
        <v>0</v>
      </c>
      <c r="P16" s="79">
        <f t="shared" si="0"/>
        <v>0</v>
      </c>
      <c r="Q16" s="79">
        <f t="shared" si="0"/>
        <v>0</v>
      </c>
      <c r="R16" s="79">
        <f t="shared" si="0"/>
        <v>0</v>
      </c>
      <c r="S16" s="81">
        <f t="shared" si="0"/>
        <v>0</v>
      </c>
      <c r="T16" s="79">
        <f t="shared" si="0"/>
        <v>0</v>
      </c>
      <c r="U16" s="79">
        <f t="shared" si="0"/>
        <v>0</v>
      </c>
      <c r="V16" s="79">
        <f t="shared" si="0"/>
        <v>0</v>
      </c>
      <c r="W16" s="79">
        <f t="shared" si="0"/>
        <v>0</v>
      </c>
      <c r="X16" s="79">
        <f t="shared" si="0"/>
        <v>0</v>
      </c>
      <c r="Y16" s="79">
        <f t="shared" si="0"/>
        <v>0</v>
      </c>
      <c r="Z16" s="81">
        <f t="shared" si="0"/>
        <v>0</v>
      </c>
      <c r="AA16" s="79">
        <f t="shared" si="0"/>
        <v>0</v>
      </c>
      <c r="AB16" s="79">
        <f t="shared" si="0"/>
        <v>0</v>
      </c>
      <c r="AC16" s="79">
        <f t="shared" si="0"/>
        <v>0</v>
      </c>
      <c r="AD16" s="79">
        <f t="shared" si="0"/>
        <v>0</v>
      </c>
      <c r="AE16" s="79">
        <f t="shared" si="0"/>
        <v>0</v>
      </c>
      <c r="AF16" s="79">
        <f t="shared" si="0"/>
        <v>0</v>
      </c>
      <c r="AG16" s="81">
        <f t="shared" si="0"/>
        <v>0</v>
      </c>
      <c r="AH16" s="79">
        <f t="shared" si="0"/>
        <v>0</v>
      </c>
      <c r="AI16" s="79">
        <f t="shared" si="0"/>
        <v>0</v>
      </c>
      <c r="AJ16" s="79">
        <f t="shared" si="0"/>
        <v>0</v>
      </c>
      <c r="AK16" s="79">
        <f t="shared" si="0"/>
        <v>0</v>
      </c>
      <c r="AL16" s="79">
        <f t="shared" si="0"/>
        <v>0</v>
      </c>
      <c r="AM16" s="79">
        <f t="shared" si="0"/>
        <v>0</v>
      </c>
      <c r="AN16" s="81">
        <f t="shared" si="0"/>
        <v>0</v>
      </c>
      <c r="AO16" s="79">
        <f t="shared" si="0"/>
        <v>0</v>
      </c>
      <c r="AP16" s="79">
        <f t="shared" si="0"/>
        <v>0</v>
      </c>
      <c r="AQ16" s="79">
        <f t="shared" si="0"/>
        <v>0</v>
      </c>
      <c r="AR16" s="79">
        <f t="shared" si="0"/>
        <v>0</v>
      </c>
      <c r="AS16" s="79">
        <f t="shared" si="0"/>
        <v>0</v>
      </c>
      <c r="AT16" s="79">
        <f t="shared" si="0"/>
        <v>0</v>
      </c>
      <c r="AU16" s="81">
        <f t="shared" si="0"/>
        <v>0</v>
      </c>
      <c r="AV16" s="79">
        <f t="shared" si="0"/>
        <v>0</v>
      </c>
      <c r="AW16" s="79">
        <f t="shared" si="0"/>
        <v>0</v>
      </c>
      <c r="AX16" s="79">
        <f t="shared" si="0"/>
        <v>0</v>
      </c>
      <c r="AY16" s="79">
        <f t="shared" si="0"/>
        <v>0</v>
      </c>
      <c r="AZ16" s="79">
        <f t="shared" si="0"/>
        <v>0</v>
      </c>
      <c r="BA16" s="79">
        <f t="shared" si="0"/>
        <v>0</v>
      </c>
      <c r="BB16" s="81">
        <f t="shared" si="0"/>
        <v>0</v>
      </c>
      <c r="BC16" s="79">
        <f t="shared" si="0"/>
        <v>0</v>
      </c>
      <c r="BD16" s="79">
        <f t="shared" si="0"/>
        <v>0</v>
      </c>
      <c r="BE16" s="79">
        <f t="shared" si="0"/>
        <v>0</v>
      </c>
      <c r="BF16" s="79">
        <f t="shared" si="0"/>
        <v>0</v>
      </c>
      <c r="BG16" s="79">
        <f t="shared" si="0"/>
        <v>0</v>
      </c>
      <c r="BH16" s="79">
        <f t="shared" si="0"/>
        <v>0</v>
      </c>
      <c r="BI16" s="81">
        <f t="shared" si="0"/>
        <v>0</v>
      </c>
      <c r="BJ16" s="79">
        <f t="shared" si="0"/>
        <v>0</v>
      </c>
      <c r="BK16" s="79">
        <f t="shared" si="0"/>
        <v>0</v>
      </c>
      <c r="BL16" s="79">
        <f t="shared" si="0"/>
        <v>0</v>
      </c>
      <c r="BM16" s="79">
        <f t="shared" si="0"/>
        <v>0</v>
      </c>
      <c r="BN16" s="79">
        <f t="shared" si="0"/>
        <v>0</v>
      </c>
      <c r="BO16" s="79">
        <f t="shared" si="0"/>
        <v>0</v>
      </c>
      <c r="BP16" s="81">
        <f t="shared" si="0"/>
        <v>0</v>
      </c>
      <c r="BQ16" s="80">
        <f t="shared" si="0"/>
        <v>0</v>
      </c>
      <c r="BR16" s="79">
        <f t="shared" si="0"/>
        <v>0</v>
      </c>
      <c r="BS16" s="79">
        <f t="shared" ref="BS16:CK16" si="1">SUM(BS17:BS23)</f>
        <v>0</v>
      </c>
      <c r="BT16" s="79">
        <f t="shared" si="1"/>
        <v>0</v>
      </c>
      <c r="BU16" s="79">
        <f t="shared" si="1"/>
        <v>0</v>
      </c>
      <c r="BV16" s="79">
        <f t="shared" si="1"/>
        <v>0</v>
      </c>
      <c r="BW16" s="81">
        <f t="shared" si="1"/>
        <v>0</v>
      </c>
      <c r="BX16" s="79">
        <f t="shared" si="1"/>
        <v>0</v>
      </c>
      <c r="BY16" s="79">
        <f t="shared" si="1"/>
        <v>0</v>
      </c>
      <c r="BZ16" s="79">
        <f t="shared" si="1"/>
        <v>0</v>
      </c>
      <c r="CA16" s="79">
        <f t="shared" si="1"/>
        <v>0</v>
      </c>
      <c r="CB16" s="79">
        <f t="shared" si="1"/>
        <v>0</v>
      </c>
      <c r="CC16" s="79">
        <f t="shared" si="1"/>
        <v>0</v>
      </c>
      <c r="CD16" s="81">
        <f t="shared" si="1"/>
        <v>0</v>
      </c>
      <c r="CE16" s="79">
        <f t="shared" si="1"/>
        <v>0</v>
      </c>
      <c r="CF16" s="79">
        <f t="shared" si="1"/>
        <v>0</v>
      </c>
      <c r="CG16" s="79">
        <f t="shared" si="1"/>
        <v>0</v>
      </c>
      <c r="CH16" s="79">
        <f t="shared" si="1"/>
        <v>0</v>
      </c>
      <c r="CI16" s="79">
        <f t="shared" si="1"/>
        <v>0</v>
      </c>
      <c r="CJ16" s="79">
        <f t="shared" si="1"/>
        <v>0</v>
      </c>
      <c r="CK16" s="82">
        <f t="shared" si="1"/>
        <v>0</v>
      </c>
    </row>
    <row r="17" spans="3:89" ht="22.5">
      <c r="C17" s="28"/>
      <c r="D17" s="50" t="s">
        <v>195</v>
      </c>
      <c r="E17" s="46">
        <v>111</v>
      </c>
      <c r="F17" s="62">
        <f>SUM(G17:L17)</f>
        <v>0</v>
      </c>
      <c r="G17" s="59"/>
      <c r="H17" s="59"/>
      <c r="I17" s="59"/>
      <c r="J17" s="59"/>
      <c r="K17" s="59"/>
      <c r="L17" s="68"/>
      <c r="M17" s="62">
        <f>SUM(N17:S17)</f>
        <v>0</v>
      </c>
      <c r="N17" s="59"/>
      <c r="O17" s="59"/>
      <c r="P17" s="59"/>
      <c r="Q17" s="59"/>
      <c r="R17" s="59"/>
      <c r="S17" s="68"/>
      <c r="T17" s="62">
        <f>SUM(U17:Z17)</f>
        <v>0</v>
      </c>
      <c r="U17" s="59"/>
      <c r="V17" s="59"/>
      <c r="W17" s="59"/>
      <c r="X17" s="59"/>
      <c r="Y17" s="59"/>
      <c r="Z17" s="68"/>
      <c r="AA17" s="62">
        <f>SUM(AB17:AG17)</f>
        <v>0</v>
      </c>
      <c r="AB17" s="59"/>
      <c r="AC17" s="59"/>
      <c r="AD17" s="59"/>
      <c r="AE17" s="59"/>
      <c r="AF17" s="59"/>
      <c r="AG17" s="68"/>
      <c r="AH17" s="62">
        <f>SUM(AI17:AN17)</f>
        <v>0</v>
      </c>
      <c r="AI17" s="59"/>
      <c r="AJ17" s="59"/>
      <c r="AK17" s="59"/>
      <c r="AL17" s="59"/>
      <c r="AM17" s="59"/>
      <c r="AN17" s="68"/>
      <c r="AO17" s="62">
        <f>SUM(AP17:AU17)</f>
        <v>0</v>
      </c>
      <c r="AP17" s="59"/>
      <c r="AQ17" s="59"/>
      <c r="AR17" s="59"/>
      <c r="AS17" s="59"/>
      <c r="AT17" s="59"/>
      <c r="AU17" s="68"/>
      <c r="AV17" s="62">
        <f>SUM(AW17:BB17)</f>
        <v>0</v>
      </c>
      <c r="AW17" s="59"/>
      <c r="AX17" s="59"/>
      <c r="AY17" s="59"/>
      <c r="AZ17" s="59"/>
      <c r="BA17" s="59"/>
      <c r="BB17" s="68"/>
      <c r="BC17" s="62">
        <f>SUM(BD17:BI17)</f>
        <v>0</v>
      </c>
      <c r="BD17" s="59"/>
      <c r="BE17" s="59"/>
      <c r="BF17" s="59"/>
      <c r="BG17" s="59"/>
      <c r="BH17" s="59"/>
      <c r="BI17" s="68"/>
      <c r="BJ17" s="62">
        <f>SUM(BK17:BP17)</f>
        <v>0</v>
      </c>
      <c r="BK17" s="62">
        <f>AI17+U17+G17</f>
        <v>0</v>
      </c>
      <c r="BL17" s="62">
        <f t="shared" ref="BL17:BP23" si="2">AJ17+V17+H17</f>
        <v>0</v>
      </c>
      <c r="BM17" s="62">
        <f t="shared" si="2"/>
        <v>0</v>
      </c>
      <c r="BN17" s="62">
        <f t="shared" si="2"/>
        <v>0</v>
      </c>
      <c r="BO17" s="62">
        <f t="shared" si="2"/>
        <v>0</v>
      </c>
      <c r="BP17" s="63">
        <f t="shared" si="2"/>
        <v>0</v>
      </c>
      <c r="BQ17" s="65">
        <f>SUM(BR17:BW17)</f>
        <v>0</v>
      </c>
      <c r="BR17" s="62">
        <f t="shared" ref="BR17:BW23" si="3">AP17+AB17+N17</f>
        <v>0</v>
      </c>
      <c r="BS17" s="62">
        <f t="shared" si="3"/>
        <v>0</v>
      </c>
      <c r="BT17" s="62">
        <f t="shared" si="3"/>
        <v>0</v>
      </c>
      <c r="BU17" s="62">
        <f t="shared" si="3"/>
        <v>0</v>
      </c>
      <c r="BV17" s="62">
        <f t="shared" si="3"/>
        <v>0</v>
      </c>
      <c r="BW17" s="63">
        <f t="shared" si="3"/>
        <v>0</v>
      </c>
      <c r="BX17" s="62">
        <f>SUM(BY17:CD17)</f>
        <v>0</v>
      </c>
      <c r="BY17" s="59"/>
      <c r="BZ17" s="59"/>
      <c r="CA17" s="59"/>
      <c r="CB17" s="59"/>
      <c r="CC17" s="59"/>
      <c r="CD17" s="68"/>
      <c r="CE17" s="62">
        <f>SUM(CF17:CK17)</f>
        <v>0</v>
      </c>
      <c r="CF17" s="59"/>
      <c r="CG17" s="59"/>
      <c r="CH17" s="59"/>
      <c r="CI17" s="59"/>
      <c r="CJ17" s="59"/>
      <c r="CK17" s="60"/>
    </row>
    <row r="18" spans="3:89" ht="22.5">
      <c r="C18" s="28"/>
      <c r="D18" s="50" t="s">
        <v>196</v>
      </c>
      <c r="E18" s="46">
        <v>121</v>
      </c>
      <c r="F18" s="62">
        <f t="shared" ref="F18:F23" si="4">SUM(G18:L18)</f>
        <v>0</v>
      </c>
      <c r="G18" s="59"/>
      <c r="H18" s="59"/>
      <c r="I18" s="59"/>
      <c r="J18" s="59"/>
      <c r="K18" s="59"/>
      <c r="L18" s="68"/>
      <c r="M18" s="62">
        <f t="shared" ref="M18:M23" si="5">SUM(N18:S18)</f>
        <v>0</v>
      </c>
      <c r="N18" s="59"/>
      <c r="O18" s="59"/>
      <c r="P18" s="59"/>
      <c r="Q18" s="59"/>
      <c r="R18" s="59"/>
      <c r="S18" s="68"/>
      <c r="T18" s="62">
        <f t="shared" ref="T18:T23" si="6">SUM(U18:Z18)</f>
        <v>0</v>
      </c>
      <c r="U18" s="59"/>
      <c r="V18" s="59"/>
      <c r="W18" s="59"/>
      <c r="X18" s="59"/>
      <c r="Y18" s="59"/>
      <c r="Z18" s="68"/>
      <c r="AA18" s="62">
        <f t="shared" ref="AA18:AA23" si="7">SUM(AB18:AG18)</f>
        <v>0</v>
      </c>
      <c r="AB18" s="59"/>
      <c r="AC18" s="59"/>
      <c r="AD18" s="59"/>
      <c r="AE18" s="59"/>
      <c r="AF18" s="59"/>
      <c r="AG18" s="68"/>
      <c r="AH18" s="62">
        <f t="shared" ref="AH18:AH23" si="8">SUM(AI18:AN18)</f>
        <v>0</v>
      </c>
      <c r="AI18" s="59"/>
      <c r="AJ18" s="59"/>
      <c r="AK18" s="59"/>
      <c r="AL18" s="59"/>
      <c r="AM18" s="59"/>
      <c r="AN18" s="68"/>
      <c r="AO18" s="62">
        <f t="shared" ref="AO18:AO23" si="9">SUM(AP18:AU18)</f>
        <v>0</v>
      </c>
      <c r="AP18" s="59"/>
      <c r="AQ18" s="59"/>
      <c r="AR18" s="59"/>
      <c r="AS18" s="59"/>
      <c r="AT18" s="59"/>
      <c r="AU18" s="68"/>
      <c r="AV18" s="62">
        <f t="shared" ref="AV18:AV23" si="10">SUM(AW18:BB18)</f>
        <v>0</v>
      </c>
      <c r="AW18" s="59"/>
      <c r="AX18" s="59"/>
      <c r="AY18" s="59"/>
      <c r="AZ18" s="59"/>
      <c r="BA18" s="59"/>
      <c r="BB18" s="68"/>
      <c r="BC18" s="62">
        <f t="shared" ref="BC18:BC23" si="11">SUM(BD18:BI18)</f>
        <v>0</v>
      </c>
      <c r="BD18" s="59"/>
      <c r="BE18" s="59"/>
      <c r="BF18" s="59"/>
      <c r="BG18" s="59"/>
      <c r="BH18" s="59"/>
      <c r="BI18" s="68"/>
      <c r="BJ18" s="62">
        <f t="shared" ref="BJ18:BJ23" si="12">SUM(BK18:BP18)</f>
        <v>0</v>
      </c>
      <c r="BK18" s="62">
        <f t="shared" ref="BK18:BK23" si="13">AI18+U18+G18</f>
        <v>0</v>
      </c>
      <c r="BL18" s="62">
        <f t="shared" si="2"/>
        <v>0</v>
      </c>
      <c r="BM18" s="62">
        <f t="shared" si="2"/>
        <v>0</v>
      </c>
      <c r="BN18" s="62">
        <f t="shared" si="2"/>
        <v>0</v>
      </c>
      <c r="BO18" s="62">
        <f t="shared" si="2"/>
        <v>0</v>
      </c>
      <c r="BP18" s="63">
        <f t="shared" si="2"/>
        <v>0</v>
      </c>
      <c r="BQ18" s="65">
        <f t="shared" ref="BQ18:BQ23" si="14">SUM(BR18:BW18)</f>
        <v>0</v>
      </c>
      <c r="BR18" s="62">
        <f t="shared" si="3"/>
        <v>0</v>
      </c>
      <c r="BS18" s="62">
        <f t="shared" si="3"/>
        <v>0</v>
      </c>
      <c r="BT18" s="62">
        <f t="shared" si="3"/>
        <v>0</v>
      </c>
      <c r="BU18" s="62">
        <f t="shared" si="3"/>
        <v>0</v>
      </c>
      <c r="BV18" s="62">
        <f t="shared" si="3"/>
        <v>0</v>
      </c>
      <c r="BW18" s="63">
        <f t="shared" si="3"/>
        <v>0</v>
      </c>
      <c r="BX18" s="62">
        <f t="shared" ref="BX18:BX23" si="15">SUM(BY18:CD18)</f>
        <v>0</v>
      </c>
      <c r="BY18" s="59"/>
      <c r="BZ18" s="59"/>
      <c r="CA18" s="59"/>
      <c r="CB18" s="59"/>
      <c r="CC18" s="59"/>
      <c r="CD18" s="68"/>
      <c r="CE18" s="62">
        <f t="shared" ref="CE18:CE23" si="16">SUM(CF18:CK18)</f>
        <v>0</v>
      </c>
      <c r="CF18" s="59"/>
      <c r="CG18" s="59"/>
      <c r="CH18" s="59"/>
      <c r="CI18" s="59"/>
      <c r="CJ18" s="59"/>
      <c r="CK18" s="60"/>
    </row>
    <row r="19" spans="3:89" ht="15" customHeight="1">
      <c r="C19" s="28"/>
      <c r="D19" s="50" t="s">
        <v>197</v>
      </c>
      <c r="E19" s="46">
        <v>131</v>
      </c>
      <c r="F19" s="62">
        <f t="shared" si="4"/>
        <v>0</v>
      </c>
      <c r="G19" s="59"/>
      <c r="H19" s="59"/>
      <c r="I19" s="59"/>
      <c r="J19" s="59"/>
      <c r="K19" s="59"/>
      <c r="L19" s="68"/>
      <c r="M19" s="62">
        <f t="shared" si="5"/>
        <v>0</v>
      </c>
      <c r="N19" s="59"/>
      <c r="O19" s="59"/>
      <c r="P19" s="59"/>
      <c r="Q19" s="59"/>
      <c r="R19" s="59"/>
      <c r="S19" s="68"/>
      <c r="T19" s="62">
        <f t="shared" si="6"/>
        <v>0</v>
      </c>
      <c r="U19" s="59"/>
      <c r="V19" s="59"/>
      <c r="W19" s="59"/>
      <c r="X19" s="59"/>
      <c r="Y19" s="59"/>
      <c r="Z19" s="68"/>
      <c r="AA19" s="62">
        <f t="shared" si="7"/>
        <v>0</v>
      </c>
      <c r="AB19" s="59"/>
      <c r="AC19" s="59"/>
      <c r="AD19" s="59"/>
      <c r="AE19" s="59"/>
      <c r="AF19" s="59"/>
      <c r="AG19" s="68"/>
      <c r="AH19" s="62">
        <f t="shared" si="8"/>
        <v>0</v>
      </c>
      <c r="AI19" s="59"/>
      <c r="AJ19" s="59"/>
      <c r="AK19" s="59"/>
      <c r="AL19" s="59"/>
      <c r="AM19" s="59"/>
      <c r="AN19" s="68"/>
      <c r="AO19" s="62">
        <f t="shared" si="9"/>
        <v>0</v>
      </c>
      <c r="AP19" s="59"/>
      <c r="AQ19" s="59"/>
      <c r="AR19" s="59"/>
      <c r="AS19" s="59"/>
      <c r="AT19" s="59"/>
      <c r="AU19" s="68"/>
      <c r="AV19" s="62">
        <f t="shared" si="10"/>
        <v>0</v>
      </c>
      <c r="AW19" s="59"/>
      <c r="AX19" s="59"/>
      <c r="AY19" s="59"/>
      <c r="AZ19" s="59"/>
      <c r="BA19" s="59"/>
      <c r="BB19" s="68"/>
      <c r="BC19" s="62">
        <f t="shared" si="11"/>
        <v>0</v>
      </c>
      <c r="BD19" s="59"/>
      <c r="BE19" s="59"/>
      <c r="BF19" s="59"/>
      <c r="BG19" s="59"/>
      <c r="BH19" s="59"/>
      <c r="BI19" s="68"/>
      <c r="BJ19" s="62">
        <f t="shared" si="12"/>
        <v>0</v>
      </c>
      <c r="BK19" s="62">
        <f t="shared" si="13"/>
        <v>0</v>
      </c>
      <c r="BL19" s="62">
        <f t="shared" si="2"/>
        <v>0</v>
      </c>
      <c r="BM19" s="62">
        <f t="shared" si="2"/>
        <v>0</v>
      </c>
      <c r="BN19" s="62">
        <f t="shared" si="2"/>
        <v>0</v>
      </c>
      <c r="BO19" s="62">
        <f t="shared" si="2"/>
        <v>0</v>
      </c>
      <c r="BP19" s="63">
        <f t="shared" si="2"/>
        <v>0</v>
      </c>
      <c r="BQ19" s="65">
        <f t="shared" si="14"/>
        <v>0</v>
      </c>
      <c r="BR19" s="62">
        <f t="shared" si="3"/>
        <v>0</v>
      </c>
      <c r="BS19" s="62">
        <f t="shared" si="3"/>
        <v>0</v>
      </c>
      <c r="BT19" s="62">
        <f t="shared" si="3"/>
        <v>0</v>
      </c>
      <c r="BU19" s="62">
        <f t="shared" si="3"/>
        <v>0</v>
      </c>
      <c r="BV19" s="62">
        <f t="shared" si="3"/>
        <v>0</v>
      </c>
      <c r="BW19" s="63">
        <f t="shared" si="3"/>
        <v>0</v>
      </c>
      <c r="BX19" s="62">
        <f t="shared" si="15"/>
        <v>0</v>
      </c>
      <c r="BY19" s="59"/>
      <c r="BZ19" s="59"/>
      <c r="CA19" s="59"/>
      <c r="CB19" s="59"/>
      <c r="CC19" s="59"/>
      <c r="CD19" s="68"/>
      <c r="CE19" s="62">
        <f t="shared" si="16"/>
        <v>0</v>
      </c>
      <c r="CF19" s="59"/>
      <c r="CG19" s="59"/>
      <c r="CH19" s="59"/>
      <c r="CI19" s="59"/>
      <c r="CJ19" s="59"/>
      <c r="CK19" s="60"/>
    </row>
    <row r="20" spans="3:89" ht="15" customHeight="1">
      <c r="C20" s="28"/>
      <c r="D20" s="50" t="s">
        <v>199</v>
      </c>
      <c r="E20" s="46">
        <v>141</v>
      </c>
      <c r="F20" s="62">
        <f t="shared" si="4"/>
        <v>0</v>
      </c>
      <c r="G20" s="59"/>
      <c r="H20" s="59"/>
      <c r="I20" s="59"/>
      <c r="J20" s="59"/>
      <c r="K20" s="59"/>
      <c r="L20" s="68"/>
      <c r="M20" s="62">
        <f t="shared" si="5"/>
        <v>0</v>
      </c>
      <c r="N20" s="59"/>
      <c r="O20" s="59"/>
      <c r="P20" s="59"/>
      <c r="Q20" s="59"/>
      <c r="R20" s="59"/>
      <c r="S20" s="68"/>
      <c r="T20" s="62">
        <f t="shared" si="6"/>
        <v>0</v>
      </c>
      <c r="U20" s="59"/>
      <c r="V20" s="59"/>
      <c r="W20" s="59"/>
      <c r="X20" s="59"/>
      <c r="Y20" s="59"/>
      <c r="Z20" s="68"/>
      <c r="AA20" s="62">
        <f t="shared" si="7"/>
        <v>0</v>
      </c>
      <c r="AB20" s="59"/>
      <c r="AC20" s="59"/>
      <c r="AD20" s="59"/>
      <c r="AE20" s="59"/>
      <c r="AF20" s="59"/>
      <c r="AG20" s="68"/>
      <c r="AH20" s="62">
        <f t="shared" si="8"/>
        <v>0</v>
      </c>
      <c r="AI20" s="59"/>
      <c r="AJ20" s="59"/>
      <c r="AK20" s="59"/>
      <c r="AL20" s="59"/>
      <c r="AM20" s="59"/>
      <c r="AN20" s="68"/>
      <c r="AO20" s="62">
        <f t="shared" si="9"/>
        <v>0</v>
      </c>
      <c r="AP20" s="59"/>
      <c r="AQ20" s="59"/>
      <c r="AR20" s="59"/>
      <c r="AS20" s="59"/>
      <c r="AT20" s="59"/>
      <c r="AU20" s="68"/>
      <c r="AV20" s="62">
        <f t="shared" si="10"/>
        <v>0</v>
      </c>
      <c r="AW20" s="59"/>
      <c r="AX20" s="59"/>
      <c r="AY20" s="59"/>
      <c r="AZ20" s="59"/>
      <c r="BA20" s="59"/>
      <c r="BB20" s="68"/>
      <c r="BC20" s="62">
        <f t="shared" si="11"/>
        <v>0</v>
      </c>
      <c r="BD20" s="59"/>
      <c r="BE20" s="59"/>
      <c r="BF20" s="59"/>
      <c r="BG20" s="59"/>
      <c r="BH20" s="59"/>
      <c r="BI20" s="68"/>
      <c r="BJ20" s="62">
        <f t="shared" si="12"/>
        <v>0</v>
      </c>
      <c r="BK20" s="62">
        <f t="shared" si="13"/>
        <v>0</v>
      </c>
      <c r="BL20" s="62">
        <f t="shared" si="2"/>
        <v>0</v>
      </c>
      <c r="BM20" s="62">
        <f t="shared" si="2"/>
        <v>0</v>
      </c>
      <c r="BN20" s="62">
        <f t="shared" si="2"/>
        <v>0</v>
      </c>
      <c r="BO20" s="62">
        <f t="shared" si="2"/>
        <v>0</v>
      </c>
      <c r="BP20" s="63">
        <f t="shared" si="2"/>
        <v>0</v>
      </c>
      <c r="BQ20" s="65">
        <f t="shared" si="14"/>
        <v>0</v>
      </c>
      <c r="BR20" s="62">
        <f t="shared" si="3"/>
        <v>0</v>
      </c>
      <c r="BS20" s="62">
        <f t="shared" si="3"/>
        <v>0</v>
      </c>
      <c r="BT20" s="62">
        <f t="shared" si="3"/>
        <v>0</v>
      </c>
      <c r="BU20" s="62">
        <f t="shared" si="3"/>
        <v>0</v>
      </c>
      <c r="BV20" s="62">
        <f t="shared" si="3"/>
        <v>0</v>
      </c>
      <c r="BW20" s="63">
        <f t="shared" si="3"/>
        <v>0</v>
      </c>
      <c r="BX20" s="62">
        <f t="shared" si="15"/>
        <v>0</v>
      </c>
      <c r="BY20" s="59"/>
      <c r="BZ20" s="59"/>
      <c r="CA20" s="59"/>
      <c r="CB20" s="59"/>
      <c r="CC20" s="59"/>
      <c r="CD20" s="68"/>
      <c r="CE20" s="62">
        <f t="shared" si="16"/>
        <v>0</v>
      </c>
      <c r="CF20" s="59"/>
      <c r="CG20" s="59"/>
      <c r="CH20" s="59"/>
      <c r="CI20" s="59"/>
      <c r="CJ20" s="59"/>
      <c r="CK20" s="60"/>
    </row>
    <row r="21" spans="3:89" ht="15" customHeight="1">
      <c r="C21" s="28"/>
      <c r="D21" s="50" t="s">
        <v>202</v>
      </c>
      <c r="E21" s="46">
        <v>151</v>
      </c>
      <c r="F21" s="62">
        <f t="shared" si="4"/>
        <v>0</v>
      </c>
      <c r="G21" s="59"/>
      <c r="H21" s="59"/>
      <c r="I21" s="59"/>
      <c r="J21" s="59"/>
      <c r="K21" s="59"/>
      <c r="L21" s="68"/>
      <c r="M21" s="62">
        <f t="shared" si="5"/>
        <v>0</v>
      </c>
      <c r="N21" s="59"/>
      <c r="O21" s="59"/>
      <c r="P21" s="59"/>
      <c r="Q21" s="59"/>
      <c r="R21" s="59"/>
      <c r="S21" s="68"/>
      <c r="T21" s="62">
        <f t="shared" si="6"/>
        <v>0</v>
      </c>
      <c r="U21" s="59"/>
      <c r="V21" s="59"/>
      <c r="W21" s="59"/>
      <c r="X21" s="59"/>
      <c r="Y21" s="59"/>
      <c r="Z21" s="68"/>
      <c r="AA21" s="62">
        <f t="shared" si="7"/>
        <v>0</v>
      </c>
      <c r="AB21" s="59"/>
      <c r="AC21" s="59"/>
      <c r="AD21" s="59"/>
      <c r="AE21" s="59"/>
      <c r="AF21" s="59"/>
      <c r="AG21" s="68"/>
      <c r="AH21" s="62">
        <f t="shared" si="8"/>
        <v>0</v>
      </c>
      <c r="AI21" s="59"/>
      <c r="AJ21" s="59"/>
      <c r="AK21" s="59"/>
      <c r="AL21" s="59"/>
      <c r="AM21" s="59"/>
      <c r="AN21" s="68"/>
      <c r="AO21" s="62">
        <f t="shared" si="9"/>
        <v>0</v>
      </c>
      <c r="AP21" s="59"/>
      <c r="AQ21" s="59"/>
      <c r="AR21" s="59"/>
      <c r="AS21" s="59"/>
      <c r="AT21" s="59"/>
      <c r="AU21" s="68"/>
      <c r="AV21" s="62">
        <f t="shared" si="10"/>
        <v>0</v>
      </c>
      <c r="AW21" s="59"/>
      <c r="AX21" s="59"/>
      <c r="AY21" s="59"/>
      <c r="AZ21" s="59"/>
      <c r="BA21" s="59"/>
      <c r="BB21" s="68"/>
      <c r="BC21" s="62">
        <f t="shared" si="11"/>
        <v>0</v>
      </c>
      <c r="BD21" s="59"/>
      <c r="BE21" s="59"/>
      <c r="BF21" s="59"/>
      <c r="BG21" s="59"/>
      <c r="BH21" s="59"/>
      <c r="BI21" s="68"/>
      <c r="BJ21" s="62">
        <f t="shared" si="12"/>
        <v>0</v>
      </c>
      <c r="BK21" s="62">
        <f>AI21+U21+G21</f>
        <v>0</v>
      </c>
      <c r="BL21" s="62">
        <f t="shared" si="2"/>
        <v>0</v>
      </c>
      <c r="BM21" s="62">
        <f t="shared" si="2"/>
        <v>0</v>
      </c>
      <c r="BN21" s="62">
        <f t="shared" si="2"/>
        <v>0</v>
      </c>
      <c r="BO21" s="62">
        <f t="shared" si="2"/>
        <v>0</v>
      </c>
      <c r="BP21" s="63">
        <f t="shared" si="2"/>
        <v>0</v>
      </c>
      <c r="BQ21" s="65">
        <f t="shared" si="14"/>
        <v>0</v>
      </c>
      <c r="BR21" s="62">
        <f t="shared" si="3"/>
        <v>0</v>
      </c>
      <c r="BS21" s="62">
        <f t="shared" si="3"/>
        <v>0</v>
      </c>
      <c r="BT21" s="62">
        <f t="shared" si="3"/>
        <v>0</v>
      </c>
      <c r="BU21" s="62">
        <f t="shared" si="3"/>
        <v>0</v>
      </c>
      <c r="BV21" s="62">
        <f t="shared" si="3"/>
        <v>0</v>
      </c>
      <c r="BW21" s="63">
        <f t="shared" si="3"/>
        <v>0</v>
      </c>
      <c r="BX21" s="62">
        <f t="shared" si="15"/>
        <v>0</v>
      </c>
      <c r="BY21" s="59"/>
      <c r="BZ21" s="59"/>
      <c r="CA21" s="59"/>
      <c r="CB21" s="59"/>
      <c r="CC21" s="59"/>
      <c r="CD21" s="68"/>
      <c r="CE21" s="62">
        <f t="shared" si="16"/>
        <v>0</v>
      </c>
      <c r="CF21" s="59"/>
      <c r="CG21" s="59"/>
      <c r="CH21" s="59"/>
      <c r="CI21" s="59"/>
      <c r="CJ21" s="59"/>
      <c r="CK21" s="60"/>
    </row>
    <row r="22" spans="3:89" ht="15" customHeight="1">
      <c r="C22" s="28"/>
      <c r="D22" s="50" t="s">
        <v>200</v>
      </c>
      <c r="E22" s="46">
        <v>161</v>
      </c>
      <c r="F22" s="62">
        <f t="shared" si="4"/>
        <v>0</v>
      </c>
      <c r="G22" s="59"/>
      <c r="H22" s="59"/>
      <c r="I22" s="59"/>
      <c r="J22" s="59"/>
      <c r="K22" s="59"/>
      <c r="L22" s="68"/>
      <c r="M22" s="62">
        <f t="shared" si="5"/>
        <v>0</v>
      </c>
      <c r="N22" s="59"/>
      <c r="O22" s="59"/>
      <c r="P22" s="59"/>
      <c r="Q22" s="59"/>
      <c r="R22" s="59"/>
      <c r="S22" s="68"/>
      <c r="T22" s="62">
        <f t="shared" si="6"/>
        <v>0</v>
      </c>
      <c r="U22" s="59"/>
      <c r="V22" s="59"/>
      <c r="W22" s="59"/>
      <c r="X22" s="59"/>
      <c r="Y22" s="59"/>
      <c r="Z22" s="68"/>
      <c r="AA22" s="62">
        <f t="shared" si="7"/>
        <v>0</v>
      </c>
      <c r="AB22" s="59"/>
      <c r="AC22" s="59"/>
      <c r="AD22" s="59"/>
      <c r="AE22" s="59"/>
      <c r="AF22" s="59"/>
      <c r="AG22" s="68"/>
      <c r="AH22" s="62">
        <f t="shared" si="8"/>
        <v>0</v>
      </c>
      <c r="AI22" s="59"/>
      <c r="AJ22" s="59"/>
      <c r="AK22" s="59"/>
      <c r="AL22" s="59"/>
      <c r="AM22" s="59"/>
      <c r="AN22" s="68"/>
      <c r="AO22" s="62">
        <f t="shared" si="9"/>
        <v>0</v>
      </c>
      <c r="AP22" s="59"/>
      <c r="AQ22" s="59"/>
      <c r="AR22" s="59"/>
      <c r="AS22" s="59"/>
      <c r="AT22" s="59"/>
      <c r="AU22" s="68"/>
      <c r="AV22" s="62">
        <f t="shared" si="10"/>
        <v>0</v>
      </c>
      <c r="AW22" s="59"/>
      <c r="AX22" s="59"/>
      <c r="AY22" s="59"/>
      <c r="AZ22" s="59"/>
      <c r="BA22" s="59"/>
      <c r="BB22" s="68"/>
      <c r="BC22" s="62">
        <f t="shared" si="11"/>
        <v>0</v>
      </c>
      <c r="BD22" s="59"/>
      <c r="BE22" s="59"/>
      <c r="BF22" s="59"/>
      <c r="BG22" s="59"/>
      <c r="BH22" s="59"/>
      <c r="BI22" s="68"/>
      <c r="BJ22" s="62">
        <f t="shared" si="12"/>
        <v>0</v>
      </c>
      <c r="BK22" s="62">
        <f t="shared" si="13"/>
        <v>0</v>
      </c>
      <c r="BL22" s="62">
        <f t="shared" si="2"/>
        <v>0</v>
      </c>
      <c r="BM22" s="62">
        <f t="shared" si="2"/>
        <v>0</v>
      </c>
      <c r="BN22" s="62">
        <f t="shared" si="2"/>
        <v>0</v>
      </c>
      <c r="BO22" s="62">
        <f t="shared" si="2"/>
        <v>0</v>
      </c>
      <c r="BP22" s="63">
        <f t="shared" si="2"/>
        <v>0</v>
      </c>
      <c r="BQ22" s="65">
        <f t="shared" si="14"/>
        <v>0</v>
      </c>
      <c r="BR22" s="62">
        <f t="shared" si="3"/>
        <v>0</v>
      </c>
      <c r="BS22" s="62">
        <f t="shared" si="3"/>
        <v>0</v>
      </c>
      <c r="BT22" s="62">
        <f t="shared" si="3"/>
        <v>0</v>
      </c>
      <c r="BU22" s="62">
        <f t="shared" si="3"/>
        <v>0</v>
      </c>
      <c r="BV22" s="62">
        <f t="shared" si="3"/>
        <v>0</v>
      </c>
      <c r="BW22" s="63">
        <f t="shared" si="3"/>
        <v>0</v>
      </c>
      <c r="BX22" s="62">
        <f t="shared" si="15"/>
        <v>0</v>
      </c>
      <c r="BY22" s="59"/>
      <c r="BZ22" s="59"/>
      <c r="CA22" s="59"/>
      <c r="CB22" s="59"/>
      <c r="CC22" s="59"/>
      <c r="CD22" s="68"/>
      <c r="CE22" s="62">
        <f t="shared" si="16"/>
        <v>0</v>
      </c>
      <c r="CF22" s="59"/>
      <c r="CG22" s="59"/>
      <c r="CH22" s="59"/>
      <c r="CI22" s="59"/>
      <c r="CJ22" s="59"/>
      <c r="CK22" s="60"/>
    </row>
    <row r="23" spans="3:89" ht="15" customHeight="1">
      <c r="C23" s="28"/>
      <c r="D23" s="50" t="s">
        <v>198</v>
      </c>
      <c r="E23" s="46">
        <v>171</v>
      </c>
      <c r="F23" s="62">
        <f t="shared" si="4"/>
        <v>0</v>
      </c>
      <c r="G23" s="59"/>
      <c r="H23" s="59"/>
      <c r="I23" s="59"/>
      <c r="J23" s="59"/>
      <c r="K23" s="59"/>
      <c r="L23" s="68"/>
      <c r="M23" s="62">
        <f t="shared" si="5"/>
        <v>0</v>
      </c>
      <c r="N23" s="59"/>
      <c r="O23" s="59"/>
      <c r="P23" s="59"/>
      <c r="Q23" s="59"/>
      <c r="R23" s="59"/>
      <c r="S23" s="68"/>
      <c r="T23" s="62">
        <f t="shared" si="6"/>
        <v>0</v>
      </c>
      <c r="U23" s="59"/>
      <c r="V23" s="59"/>
      <c r="W23" s="59"/>
      <c r="X23" s="59"/>
      <c r="Y23" s="59"/>
      <c r="Z23" s="68"/>
      <c r="AA23" s="62">
        <f t="shared" si="7"/>
        <v>0</v>
      </c>
      <c r="AB23" s="59"/>
      <c r="AC23" s="59"/>
      <c r="AD23" s="59"/>
      <c r="AE23" s="59"/>
      <c r="AF23" s="59"/>
      <c r="AG23" s="68"/>
      <c r="AH23" s="62">
        <f t="shared" si="8"/>
        <v>0</v>
      </c>
      <c r="AI23" s="59"/>
      <c r="AJ23" s="59"/>
      <c r="AK23" s="59"/>
      <c r="AL23" s="59"/>
      <c r="AM23" s="59"/>
      <c r="AN23" s="68"/>
      <c r="AO23" s="62">
        <f t="shared" si="9"/>
        <v>0</v>
      </c>
      <c r="AP23" s="59"/>
      <c r="AQ23" s="59"/>
      <c r="AR23" s="59"/>
      <c r="AS23" s="59"/>
      <c r="AT23" s="59"/>
      <c r="AU23" s="68"/>
      <c r="AV23" s="62">
        <f t="shared" si="10"/>
        <v>0</v>
      </c>
      <c r="AW23" s="59"/>
      <c r="AX23" s="59"/>
      <c r="AY23" s="59"/>
      <c r="AZ23" s="59"/>
      <c r="BA23" s="59"/>
      <c r="BB23" s="68"/>
      <c r="BC23" s="62">
        <f t="shared" si="11"/>
        <v>0</v>
      </c>
      <c r="BD23" s="59"/>
      <c r="BE23" s="59"/>
      <c r="BF23" s="59"/>
      <c r="BG23" s="59"/>
      <c r="BH23" s="59"/>
      <c r="BI23" s="68"/>
      <c r="BJ23" s="62">
        <f t="shared" si="12"/>
        <v>0</v>
      </c>
      <c r="BK23" s="62">
        <f t="shared" si="13"/>
        <v>0</v>
      </c>
      <c r="BL23" s="62">
        <f t="shared" si="2"/>
        <v>0</v>
      </c>
      <c r="BM23" s="62">
        <f t="shared" si="2"/>
        <v>0</v>
      </c>
      <c r="BN23" s="62">
        <f t="shared" si="2"/>
        <v>0</v>
      </c>
      <c r="BO23" s="62">
        <f t="shared" si="2"/>
        <v>0</v>
      </c>
      <c r="BP23" s="63">
        <f t="shared" si="2"/>
        <v>0</v>
      </c>
      <c r="BQ23" s="65">
        <f t="shared" si="14"/>
        <v>0</v>
      </c>
      <c r="BR23" s="62">
        <f t="shared" si="3"/>
        <v>0</v>
      </c>
      <c r="BS23" s="62">
        <f t="shared" si="3"/>
        <v>0</v>
      </c>
      <c r="BT23" s="62">
        <f t="shared" si="3"/>
        <v>0</v>
      </c>
      <c r="BU23" s="62">
        <f t="shared" si="3"/>
        <v>0</v>
      </c>
      <c r="BV23" s="62">
        <f t="shared" si="3"/>
        <v>0</v>
      </c>
      <c r="BW23" s="63">
        <f t="shared" si="3"/>
        <v>0</v>
      </c>
      <c r="BX23" s="62">
        <f t="shared" si="15"/>
        <v>0</v>
      </c>
      <c r="BY23" s="59"/>
      <c r="BZ23" s="59"/>
      <c r="CA23" s="59"/>
      <c r="CB23" s="59"/>
      <c r="CC23" s="59"/>
      <c r="CD23" s="68"/>
      <c r="CE23" s="62">
        <f t="shared" si="16"/>
        <v>0</v>
      </c>
      <c r="CF23" s="59"/>
      <c r="CG23" s="59"/>
      <c r="CH23" s="59"/>
      <c r="CI23" s="59"/>
      <c r="CJ23" s="59"/>
      <c r="CK23" s="60"/>
    </row>
    <row r="24" spans="3:89" ht="33.75">
      <c r="C24" s="28"/>
      <c r="D24" s="50" t="s">
        <v>201</v>
      </c>
      <c r="E24" s="46">
        <v>200</v>
      </c>
      <c r="F24" s="79">
        <f t="shared" ref="F24:AK24" si="17">SUM(F25:F31)</f>
        <v>0</v>
      </c>
      <c r="G24" s="79">
        <f t="shared" si="17"/>
        <v>0</v>
      </c>
      <c r="H24" s="79">
        <f t="shared" si="17"/>
        <v>0</v>
      </c>
      <c r="I24" s="79">
        <f t="shared" si="17"/>
        <v>0</v>
      </c>
      <c r="J24" s="79">
        <f t="shared" si="17"/>
        <v>0</v>
      </c>
      <c r="K24" s="79">
        <f t="shared" si="17"/>
        <v>0</v>
      </c>
      <c r="L24" s="81">
        <f t="shared" si="17"/>
        <v>0</v>
      </c>
      <c r="M24" s="79">
        <f t="shared" si="17"/>
        <v>0</v>
      </c>
      <c r="N24" s="79">
        <f t="shared" si="17"/>
        <v>0</v>
      </c>
      <c r="O24" s="79">
        <f t="shared" si="17"/>
        <v>0</v>
      </c>
      <c r="P24" s="79">
        <f t="shared" si="17"/>
        <v>0</v>
      </c>
      <c r="Q24" s="79">
        <f t="shared" si="17"/>
        <v>0</v>
      </c>
      <c r="R24" s="79">
        <f t="shared" si="17"/>
        <v>0</v>
      </c>
      <c r="S24" s="81">
        <f t="shared" si="17"/>
        <v>0</v>
      </c>
      <c r="T24" s="79">
        <f t="shared" si="17"/>
        <v>0</v>
      </c>
      <c r="U24" s="79">
        <f t="shared" si="17"/>
        <v>0</v>
      </c>
      <c r="V24" s="79">
        <f t="shared" si="17"/>
        <v>0</v>
      </c>
      <c r="W24" s="79">
        <f t="shared" si="17"/>
        <v>0</v>
      </c>
      <c r="X24" s="79">
        <f t="shared" si="17"/>
        <v>0</v>
      </c>
      <c r="Y24" s="79">
        <f t="shared" si="17"/>
        <v>0</v>
      </c>
      <c r="Z24" s="81">
        <f t="shared" si="17"/>
        <v>0</v>
      </c>
      <c r="AA24" s="79">
        <f t="shared" si="17"/>
        <v>0</v>
      </c>
      <c r="AB24" s="79">
        <f t="shared" si="17"/>
        <v>0</v>
      </c>
      <c r="AC24" s="79">
        <f t="shared" si="17"/>
        <v>0</v>
      </c>
      <c r="AD24" s="79">
        <f t="shared" si="17"/>
        <v>0</v>
      </c>
      <c r="AE24" s="79">
        <f t="shared" si="17"/>
        <v>0</v>
      </c>
      <c r="AF24" s="79">
        <f t="shared" si="17"/>
        <v>0</v>
      </c>
      <c r="AG24" s="81">
        <f t="shared" si="17"/>
        <v>0</v>
      </c>
      <c r="AH24" s="79">
        <f t="shared" si="17"/>
        <v>0</v>
      </c>
      <c r="AI24" s="79">
        <f t="shared" si="17"/>
        <v>0</v>
      </c>
      <c r="AJ24" s="79">
        <f t="shared" si="17"/>
        <v>0</v>
      </c>
      <c r="AK24" s="79">
        <f t="shared" si="17"/>
        <v>0</v>
      </c>
      <c r="AL24" s="79">
        <f t="shared" ref="AL24:BQ24" si="18">SUM(AL25:AL31)</f>
        <v>0</v>
      </c>
      <c r="AM24" s="79">
        <f t="shared" si="18"/>
        <v>0</v>
      </c>
      <c r="AN24" s="81">
        <f t="shared" si="18"/>
        <v>0</v>
      </c>
      <c r="AO24" s="79">
        <f t="shared" si="18"/>
        <v>0</v>
      </c>
      <c r="AP24" s="79">
        <f t="shared" si="18"/>
        <v>0</v>
      </c>
      <c r="AQ24" s="79">
        <f t="shared" si="18"/>
        <v>0</v>
      </c>
      <c r="AR24" s="79">
        <f t="shared" si="18"/>
        <v>0</v>
      </c>
      <c r="AS24" s="79">
        <f t="shared" si="18"/>
        <v>0</v>
      </c>
      <c r="AT24" s="79">
        <f t="shared" si="18"/>
        <v>0</v>
      </c>
      <c r="AU24" s="81">
        <f t="shared" si="18"/>
        <v>0</v>
      </c>
      <c r="AV24" s="79">
        <f t="shared" si="18"/>
        <v>0</v>
      </c>
      <c r="AW24" s="79">
        <f t="shared" si="18"/>
        <v>0</v>
      </c>
      <c r="AX24" s="79">
        <f t="shared" si="18"/>
        <v>0</v>
      </c>
      <c r="AY24" s="79">
        <f t="shared" si="18"/>
        <v>0</v>
      </c>
      <c r="AZ24" s="79">
        <f t="shared" si="18"/>
        <v>0</v>
      </c>
      <c r="BA24" s="79">
        <f t="shared" si="18"/>
        <v>0</v>
      </c>
      <c r="BB24" s="81">
        <f t="shared" si="18"/>
        <v>0</v>
      </c>
      <c r="BC24" s="79">
        <f t="shared" si="18"/>
        <v>0</v>
      </c>
      <c r="BD24" s="79">
        <f t="shared" si="18"/>
        <v>0</v>
      </c>
      <c r="BE24" s="79">
        <f t="shared" si="18"/>
        <v>0</v>
      </c>
      <c r="BF24" s="79">
        <f t="shared" si="18"/>
        <v>0</v>
      </c>
      <c r="BG24" s="79">
        <f t="shared" si="18"/>
        <v>0</v>
      </c>
      <c r="BH24" s="79">
        <f t="shared" si="18"/>
        <v>0</v>
      </c>
      <c r="BI24" s="81">
        <f t="shared" si="18"/>
        <v>0</v>
      </c>
      <c r="BJ24" s="79">
        <f t="shared" si="18"/>
        <v>0</v>
      </c>
      <c r="BK24" s="79">
        <f t="shared" si="18"/>
        <v>0</v>
      </c>
      <c r="BL24" s="79">
        <f t="shared" si="18"/>
        <v>0</v>
      </c>
      <c r="BM24" s="79">
        <f t="shared" si="18"/>
        <v>0</v>
      </c>
      <c r="BN24" s="79">
        <f t="shared" si="18"/>
        <v>0</v>
      </c>
      <c r="BO24" s="79">
        <f t="shared" si="18"/>
        <v>0</v>
      </c>
      <c r="BP24" s="81">
        <f t="shared" si="18"/>
        <v>0</v>
      </c>
      <c r="BQ24" s="79">
        <f t="shared" si="18"/>
        <v>0</v>
      </c>
      <c r="BR24" s="79">
        <f t="shared" ref="BR24:CK24" si="19">SUM(BR25:BR31)</f>
        <v>0</v>
      </c>
      <c r="BS24" s="79">
        <f t="shared" si="19"/>
        <v>0</v>
      </c>
      <c r="BT24" s="79">
        <f t="shared" si="19"/>
        <v>0</v>
      </c>
      <c r="BU24" s="79">
        <f t="shared" si="19"/>
        <v>0</v>
      </c>
      <c r="BV24" s="79">
        <f t="shared" si="19"/>
        <v>0</v>
      </c>
      <c r="BW24" s="81">
        <f t="shared" si="19"/>
        <v>0</v>
      </c>
      <c r="BX24" s="79">
        <f t="shared" si="19"/>
        <v>0</v>
      </c>
      <c r="BY24" s="79">
        <f t="shared" si="19"/>
        <v>0</v>
      </c>
      <c r="BZ24" s="79">
        <f t="shared" si="19"/>
        <v>0</v>
      </c>
      <c r="CA24" s="79">
        <f t="shared" si="19"/>
        <v>0</v>
      </c>
      <c r="CB24" s="79">
        <f t="shared" si="19"/>
        <v>0</v>
      </c>
      <c r="CC24" s="79">
        <f t="shared" si="19"/>
        <v>0</v>
      </c>
      <c r="CD24" s="81">
        <f t="shared" si="19"/>
        <v>0</v>
      </c>
      <c r="CE24" s="79">
        <f t="shared" si="19"/>
        <v>0</v>
      </c>
      <c r="CF24" s="79">
        <f t="shared" si="19"/>
        <v>0</v>
      </c>
      <c r="CG24" s="79">
        <f t="shared" si="19"/>
        <v>0</v>
      </c>
      <c r="CH24" s="79">
        <f t="shared" si="19"/>
        <v>0</v>
      </c>
      <c r="CI24" s="79">
        <f t="shared" si="19"/>
        <v>0</v>
      </c>
      <c r="CJ24" s="79">
        <f t="shared" si="19"/>
        <v>0</v>
      </c>
      <c r="CK24" s="83">
        <f t="shared" si="19"/>
        <v>0</v>
      </c>
    </row>
    <row r="25" spans="3:89" ht="22.5">
      <c r="C25" s="28"/>
      <c r="D25" s="50" t="s">
        <v>195</v>
      </c>
      <c r="E25" s="46">
        <v>211</v>
      </c>
      <c r="F25" s="62">
        <f>SUM(G25:L25)</f>
        <v>0</v>
      </c>
      <c r="G25" s="59"/>
      <c r="H25" s="59"/>
      <c r="I25" s="59"/>
      <c r="J25" s="59"/>
      <c r="K25" s="59"/>
      <c r="L25" s="68"/>
      <c r="M25" s="62">
        <f>SUM(N25:S25)</f>
        <v>0</v>
      </c>
      <c r="N25" s="59"/>
      <c r="O25" s="59"/>
      <c r="P25" s="59"/>
      <c r="Q25" s="59"/>
      <c r="R25" s="59"/>
      <c r="S25" s="68"/>
      <c r="T25" s="62">
        <f>SUM(U25:Z25)</f>
        <v>0</v>
      </c>
      <c r="U25" s="59"/>
      <c r="V25" s="59"/>
      <c r="W25" s="59"/>
      <c r="X25" s="59"/>
      <c r="Y25" s="59"/>
      <c r="Z25" s="68"/>
      <c r="AA25" s="62">
        <f>SUM(AB25:AG25)</f>
        <v>0</v>
      </c>
      <c r="AB25" s="59"/>
      <c r="AC25" s="59"/>
      <c r="AD25" s="59"/>
      <c r="AE25" s="59"/>
      <c r="AF25" s="59"/>
      <c r="AG25" s="68"/>
      <c r="AH25" s="62">
        <f>SUM(AI25:AN25)</f>
        <v>0</v>
      </c>
      <c r="AI25" s="59"/>
      <c r="AJ25" s="59"/>
      <c r="AK25" s="59"/>
      <c r="AL25" s="59"/>
      <c r="AM25" s="59"/>
      <c r="AN25" s="68"/>
      <c r="AO25" s="62">
        <f>SUM(AP25:AU25)</f>
        <v>0</v>
      </c>
      <c r="AP25" s="59"/>
      <c r="AQ25" s="59"/>
      <c r="AR25" s="59"/>
      <c r="AS25" s="59"/>
      <c r="AT25" s="59"/>
      <c r="AU25" s="68"/>
      <c r="AV25" s="62">
        <f>SUM(AW25:BB25)</f>
        <v>0</v>
      </c>
      <c r="AW25" s="59"/>
      <c r="AX25" s="59"/>
      <c r="AY25" s="59"/>
      <c r="AZ25" s="59"/>
      <c r="BA25" s="59"/>
      <c r="BB25" s="68"/>
      <c r="BC25" s="62">
        <f>SUM(BD25:BI25)</f>
        <v>0</v>
      </c>
      <c r="BD25" s="59"/>
      <c r="BE25" s="59"/>
      <c r="BF25" s="59"/>
      <c r="BG25" s="59"/>
      <c r="BH25" s="59"/>
      <c r="BI25" s="68"/>
      <c r="BJ25" s="62">
        <f>SUM(BK25:BP25)</f>
        <v>0</v>
      </c>
      <c r="BK25" s="62">
        <f t="shared" ref="BK25:BK31" si="20">AI25+U25+G25</f>
        <v>0</v>
      </c>
      <c r="BL25" s="62">
        <f t="shared" ref="BL25:BL31" si="21">AJ25+V25+H25</f>
        <v>0</v>
      </c>
      <c r="BM25" s="62">
        <f t="shared" ref="BM25:BM31" si="22">AK25+W25+I25</f>
        <v>0</v>
      </c>
      <c r="BN25" s="62">
        <f t="shared" ref="BN25:BN31" si="23">AL25+X25+J25</f>
        <v>0</v>
      </c>
      <c r="BO25" s="62">
        <f t="shared" ref="BO25:BO31" si="24">AM25+Y25+K25</f>
        <v>0</v>
      </c>
      <c r="BP25" s="63">
        <f t="shared" ref="BP25:BP31" si="25">AN25+Z25+L25</f>
        <v>0</v>
      </c>
      <c r="BQ25" s="62">
        <f>SUM(BR25:BW25)</f>
        <v>0</v>
      </c>
      <c r="BR25" s="62">
        <f t="shared" ref="BR25:BR31" si="26">AP25+AB25+N25</f>
        <v>0</v>
      </c>
      <c r="BS25" s="62">
        <f t="shared" ref="BS25:BS31" si="27">AQ25+AC25+O25</f>
        <v>0</v>
      </c>
      <c r="BT25" s="62">
        <f t="shared" ref="BT25:BT31" si="28">AR25+AD25+P25</f>
        <v>0</v>
      </c>
      <c r="BU25" s="62">
        <f t="shared" ref="BU25:BU31" si="29">AS25+AE25+Q25</f>
        <v>0</v>
      </c>
      <c r="BV25" s="62">
        <f t="shared" ref="BV25:BV31" si="30">AT25+AF25+R25</f>
        <v>0</v>
      </c>
      <c r="BW25" s="63">
        <f t="shared" ref="BW25:BW31" si="31">AU25+AG25+S25</f>
        <v>0</v>
      </c>
      <c r="BX25" s="62">
        <f>SUM(BY25:CD25)</f>
        <v>0</v>
      </c>
      <c r="BY25" s="59"/>
      <c r="BZ25" s="59"/>
      <c r="CA25" s="59"/>
      <c r="CB25" s="59"/>
      <c r="CC25" s="59"/>
      <c r="CD25" s="68"/>
      <c r="CE25" s="62">
        <f>SUM(CF25:CK25)</f>
        <v>0</v>
      </c>
      <c r="CF25" s="59"/>
      <c r="CG25" s="59"/>
      <c r="CH25" s="59"/>
      <c r="CI25" s="59"/>
      <c r="CJ25" s="59"/>
      <c r="CK25" s="60"/>
    </row>
    <row r="26" spans="3:89" ht="22.5">
      <c r="C26" s="28"/>
      <c r="D26" s="50" t="s">
        <v>196</v>
      </c>
      <c r="E26" s="46">
        <v>221</v>
      </c>
      <c r="F26" s="62">
        <f t="shared" ref="F26:F31" si="32">SUM(G26:L26)</f>
        <v>0</v>
      </c>
      <c r="G26" s="59"/>
      <c r="H26" s="59"/>
      <c r="I26" s="59"/>
      <c r="J26" s="59"/>
      <c r="K26" s="59"/>
      <c r="L26" s="68"/>
      <c r="M26" s="62">
        <f t="shared" ref="M26:M31" si="33">SUM(N26:S26)</f>
        <v>0</v>
      </c>
      <c r="N26" s="59"/>
      <c r="O26" s="59"/>
      <c r="P26" s="59"/>
      <c r="Q26" s="59"/>
      <c r="R26" s="59"/>
      <c r="S26" s="68"/>
      <c r="T26" s="62">
        <f t="shared" ref="T26:T31" si="34">SUM(U26:Z26)</f>
        <v>0</v>
      </c>
      <c r="U26" s="59"/>
      <c r="V26" s="59"/>
      <c r="W26" s="59"/>
      <c r="X26" s="59"/>
      <c r="Y26" s="59"/>
      <c r="Z26" s="68"/>
      <c r="AA26" s="62">
        <f t="shared" ref="AA26:AA31" si="35">SUM(AB26:AG26)</f>
        <v>0</v>
      </c>
      <c r="AB26" s="59"/>
      <c r="AC26" s="59"/>
      <c r="AD26" s="59"/>
      <c r="AE26" s="59"/>
      <c r="AF26" s="59"/>
      <c r="AG26" s="68"/>
      <c r="AH26" s="62">
        <f t="shared" ref="AH26:AH31" si="36">SUM(AI26:AN26)</f>
        <v>0</v>
      </c>
      <c r="AI26" s="59"/>
      <c r="AJ26" s="59"/>
      <c r="AK26" s="59"/>
      <c r="AL26" s="59"/>
      <c r="AM26" s="59"/>
      <c r="AN26" s="68"/>
      <c r="AO26" s="62">
        <f t="shared" ref="AO26:AO31" si="37">SUM(AP26:AU26)</f>
        <v>0</v>
      </c>
      <c r="AP26" s="59"/>
      <c r="AQ26" s="59"/>
      <c r="AR26" s="59"/>
      <c r="AS26" s="59"/>
      <c r="AT26" s="59"/>
      <c r="AU26" s="68"/>
      <c r="AV26" s="62">
        <f t="shared" ref="AV26:AV31" si="38">SUM(AW26:BB26)</f>
        <v>0</v>
      </c>
      <c r="AW26" s="59"/>
      <c r="AX26" s="59"/>
      <c r="AY26" s="59"/>
      <c r="AZ26" s="59"/>
      <c r="BA26" s="59"/>
      <c r="BB26" s="68"/>
      <c r="BC26" s="62">
        <f t="shared" ref="BC26:BC31" si="39">SUM(BD26:BI26)</f>
        <v>0</v>
      </c>
      <c r="BD26" s="59"/>
      <c r="BE26" s="59"/>
      <c r="BF26" s="59"/>
      <c r="BG26" s="59"/>
      <c r="BH26" s="59"/>
      <c r="BI26" s="68"/>
      <c r="BJ26" s="62">
        <f t="shared" ref="BJ26:BJ31" si="40">SUM(BK26:BP26)</f>
        <v>0</v>
      </c>
      <c r="BK26" s="62">
        <f t="shared" si="20"/>
        <v>0</v>
      </c>
      <c r="BL26" s="62">
        <f t="shared" si="21"/>
        <v>0</v>
      </c>
      <c r="BM26" s="62">
        <f t="shared" si="22"/>
        <v>0</v>
      </c>
      <c r="BN26" s="62">
        <f t="shared" si="23"/>
        <v>0</v>
      </c>
      <c r="BO26" s="62">
        <f t="shared" si="24"/>
        <v>0</v>
      </c>
      <c r="BP26" s="63">
        <f t="shared" si="25"/>
        <v>0</v>
      </c>
      <c r="BQ26" s="62">
        <f t="shared" ref="BQ26:BQ31" si="41">SUM(BR26:BW26)</f>
        <v>0</v>
      </c>
      <c r="BR26" s="62">
        <f t="shared" si="26"/>
        <v>0</v>
      </c>
      <c r="BS26" s="62">
        <f t="shared" si="27"/>
        <v>0</v>
      </c>
      <c r="BT26" s="62">
        <f t="shared" si="28"/>
        <v>0</v>
      </c>
      <c r="BU26" s="62">
        <f t="shared" si="29"/>
        <v>0</v>
      </c>
      <c r="BV26" s="62">
        <f t="shared" si="30"/>
        <v>0</v>
      </c>
      <c r="BW26" s="63">
        <f t="shared" si="31"/>
        <v>0</v>
      </c>
      <c r="BX26" s="62">
        <f t="shared" ref="BX26:BX31" si="42">SUM(BY26:CD26)</f>
        <v>0</v>
      </c>
      <c r="BY26" s="59"/>
      <c r="BZ26" s="59"/>
      <c r="CA26" s="59"/>
      <c r="CB26" s="59"/>
      <c r="CC26" s="59"/>
      <c r="CD26" s="68"/>
      <c r="CE26" s="62">
        <f t="shared" ref="CE26:CE31" si="43">SUM(CF26:CK26)</f>
        <v>0</v>
      </c>
      <c r="CF26" s="59"/>
      <c r="CG26" s="59"/>
      <c r="CH26" s="59"/>
      <c r="CI26" s="59"/>
      <c r="CJ26" s="59"/>
      <c r="CK26" s="60"/>
    </row>
    <row r="27" spans="3:89" ht="15" customHeight="1">
      <c r="C27" s="28"/>
      <c r="D27" s="50" t="s">
        <v>197</v>
      </c>
      <c r="E27" s="46">
        <v>231</v>
      </c>
      <c r="F27" s="62">
        <f t="shared" si="32"/>
        <v>0</v>
      </c>
      <c r="G27" s="59"/>
      <c r="H27" s="59"/>
      <c r="I27" s="59"/>
      <c r="J27" s="59"/>
      <c r="K27" s="59"/>
      <c r="L27" s="68"/>
      <c r="M27" s="62">
        <f t="shared" si="33"/>
        <v>0</v>
      </c>
      <c r="N27" s="59"/>
      <c r="O27" s="59"/>
      <c r="P27" s="59"/>
      <c r="Q27" s="59"/>
      <c r="R27" s="59"/>
      <c r="S27" s="68"/>
      <c r="T27" s="62">
        <f t="shared" si="34"/>
        <v>0</v>
      </c>
      <c r="U27" s="59"/>
      <c r="V27" s="59"/>
      <c r="W27" s="59"/>
      <c r="X27" s="59"/>
      <c r="Y27" s="59"/>
      <c r="Z27" s="68"/>
      <c r="AA27" s="62">
        <f t="shared" si="35"/>
        <v>0</v>
      </c>
      <c r="AB27" s="59"/>
      <c r="AC27" s="59"/>
      <c r="AD27" s="59"/>
      <c r="AE27" s="59"/>
      <c r="AF27" s="59"/>
      <c r="AG27" s="68"/>
      <c r="AH27" s="62">
        <f t="shared" si="36"/>
        <v>0</v>
      </c>
      <c r="AI27" s="59"/>
      <c r="AJ27" s="59"/>
      <c r="AK27" s="59"/>
      <c r="AL27" s="59"/>
      <c r="AM27" s="59"/>
      <c r="AN27" s="68"/>
      <c r="AO27" s="62">
        <f t="shared" si="37"/>
        <v>0</v>
      </c>
      <c r="AP27" s="59"/>
      <c r="AQ27" s="59"/>
      <c r="AR27" s="59"/>
      <c r="AS27" s="59"/>
      <c r="AT27" s="59"/>
      <c r="AU27" s="68"/>
      <c r="AV27" s="62">
        <f t="shared" si="38"/>
        <v>0</v>
      </c>
      <c r="AW27" s="59"/>
      <c r="AX27" s="59"/>
      <c r="AY27" s="59"/>
      <c r="AZ27" s="59"/>
      <c r="BA27" s="59"/>
      <c r="BB27" s="68"/>
      <c r="BC27" s="62">
        <f t="shared" si="39"/>
        <v>0</v>
      </c>
      <c r="BD27" s="59"/>
      <c r="BE27" s="59"/>
      <c r="BF27" s="59"/>
      <c r="BG27" s="59"/>
      <c r="BH27" s="59"/>
      <c r="BI27" s="68"/>
      <c r="BJ27" s="62">
        <f t="shared" si="40"/>
        <v>0</v>
      </c>
      <c r="BK27" s="62">
        <f t="shared" si="20"/>
        <v>0</v>
      </c>
      <c r="BL27" s="62">
        <f t="shared" si="21"/>
        <v>0</v>
      </c>
      <c r="BM27" s="62">
        <f t="shared" si="22"/>
        <v>0</v>
      </c>
      <c r="BN27" s="62">
        <f t="shared" si="23"/>
        <v>0</v>
      </c>
      <c r="BO27" s="62">
        <f t="shared" si="24"/>
        <v>0</v>
      </c>
      <c r="BP27" s="63">
        <f t="shared" si="25"/>
        <v>0</v>
      </c>
      <c r="BQ27" s="62">
        <f t="shared" si="41"/>
        <v>0</v>
      </c>
      <c r="BR27" s="62">
        <f t="shared" si="26"/>
        <v>0</v>
      </c>
      <c r="BS27" s="62">
        <f t="shared" si="27"/>
        <v>0</v>
      </c>
      <c r="BT27" s="62">
        <f t="shared" si="28"/>
        <v>0</v>
      </c>
      <c r="BU27" s="62">
        <f t="shared" si="29"/>
        <v>0</v>
      </c>
      <c r="BV27" s="62">
        <f t="shared" si="30"/>
        <v>0</v>
      </c>
      <c r="BW27" s="63">
        <f t="shared" si="31"/>
        <v>0</v>
      </c>
      <c r="BX27" s="62">
        <f t="shared" si="42"/>
        <v>0</v>
      </c>
      <c r="BY27" s="59"/>
      <c r="BZ27" s="59"/>
      <c r="CA27" s="59"/>
      <c r="CB27" s="59"/>
      <c r="CC27" s="59"/>
      <c r="CD27" s="68"/>
      <c r="CE27" s="62">
        <f t="shared" si="43"/>
        <v>0</v>
      </c>
      <c r="CF27" s="59"/>
      <c r="CG27" s="59"/>
      <c r="CH27" s="59"/>
      <c r="CI27" s="59"/>
      <c r="CJ27" s="59"/>
      <c r="CK27" s="60"/>
    </row>
    <row r="28" spans="3:89" ht="15" customHeight="1">
      <c r="C28" s="28"/>
      <c r="D28" s="50" t="s">
        <v>199</v>
      </c>
      <c r="E28" s="46">
        <v>241</v>
      </c>
      <c r="F28" s="62">
        <f t="shared" si="32"/>
        <v>0</v>
      </c>
      <c r="G28" s="59"/>
      <c r="H28" s="59"/>
      <c r="I28" s="59"/>
      <c r="J28" s="59"/>
      <c r="K28" s="59"/>
      <c r="L28" s="68"/>
      <c r="M28" s="62">
        <f t="shared" si="33"/>
        <v>0</v>
      </c>
      <c r="N28" s="59"/>
      <c r="O28" s="59"/>
      <c r="P28" s="59"/>
      <c r="Q28" s="59"/>
      <c r="R28" s="59"/>
      <c r="S28" s="68"/>
      <c r="T28" s="62">
        <f t="shared" si="34"/>
        <v>0</v>
      </c>
      <c r="U28" s="59"/>
      <c r="V28" s="59"/>
      <c r="W28" s="59"/>
      <c r="X28" s="59"/>
      <c r="Y28" s="59"/>
      <c r="Z28" s="68"/>
      <c r="AA28" s="62">
        <f t="shared" si="35"/>
        <v>0</v>
      </c>
      <c r="AB28" s="59"/>
      <c r="AC28" s="59"/>
      <c r="AD28" s="59"/>
      <c r="AE28" s="59"/>
      <c r="AF28" s="59"/>
      <c r="AG28" s="68"/>
      <c r="AH28" s="62">
        <f t="shared" si="36"/>
        <v>0</v>
      </c>
      <c r="AI28" s="59"/>
      <c r="AJ28" s="59"/>
      <c r="AK28" s="59"/>
      <c r="AL28" s="59"/>
      <c r="AM28" s="59"/>
      <c r="AN28" s="68"/>
      <c r="AO28" s="62">
        <f t="shared" si="37"/>
        <v>0</v>
      </c>
      <c r="AP28" s="59"/>
      <c r="AQ28" s="59"/>
      <c r="AR28" s="59"/>
      <c r="AS28" s="59"/>
      <c r="AT28" s="59"/>
      <c r="AU28" s="68"/>
      <c r="AV28" s="62">
        <f t="shared" si="38"/>
        <v>0</v>
      </c>
      <c r="AW28" s="59"/>
      <c r="AX28" s="59"/>
      <c r="AY28" s="59"/>
      <c r="AZ28" s="59"/>
      <c r="BA28" s="59"/>
      <c r="BB28" s="68"/>
      <c r="BC28" s="62">
        <f t="shared" si="39"/>
        <v>0</v>
      </c>
      <c r="BD28" s="59"/>
      <c r="BE28" s="59"/>
      <c r="BF28" s="59"/>
      <c r="BG28" s="59"/>
      <c r="BH28" s="59"/>
      <c r="BI28" s="68"/>
      <c r="BJ28" s="62">
        <f t="shared" si="40"/>
        <v>0</v>
      </c>
      <c r="BK28" s="62">
        <f t="shared" si="20"/>
        <v>0</v>
      </c>
      <c r="BL28" s="62">
        <f t="shared" si="21"/>
        <v>0</v>
      </c>
      <c r="BM28" s="62">
        <f t="shared" si="22"/>
        <v>0</v>
      </c>
      <c r="BN28" s="62">
        <f t="shared" si="23"/>
        <v>0</v>
      </c>
      <c r="BO28" s="62">
        <f t="shared" si="24"/>
        <v>0</v>
      </c>
      <c r="BP28" s="63">
        <f t="shared" si="25"/>
        <v>0</v>
      </c>
      <c r="BQ28" s="62">
        <f t="shared" si="41"/>
        <v>0</v>
      </c>
      <c r="BR28" s="62">
        <f t="shared" si="26"/>
        <v>0</v>
      </c>
      <c r="BS28" s="62">
        <f t="shared" si="27"/>
        <v>0</v>
      </c>
      <c r="BT28" s="62">
        <f t="shared" si="28"/>
        <v>0</v>
      </c>
      <c r="BU28" s="62">
        <f t="shared" si="29"/>
        <v>0</v>
      </c>
      <c r="BV28" s="62">
        <f t="shared" si="30"/>
        <v>0</v>
      </c>
      <c r="BW28" s="63">
        <f t="shared" si="31"/>
        <v>0</v>
      </c>
      <c r="BX28" s="62">
        <f t="shared" si="42"/>
        <v>0</v>
      </c>
      <c r="BY28" s="59"/>
      <c r="BZ28" s="59"/>
      <c r="CA28" s="59"/>
      <c r="CB28" s="59"/>
      <c r="CC28" s="59"/>
      <c r="CD28" s="68"/>
      <c r="CE28" s="62">
        <f t="shared" si="43"/>
        <v>0</v>
      </c>
      <c r="CF28" s="59"/>
      <c r="CG28" s="59"/>
      <c r="CH28" s="59"/>
      <c r="CI28" s="59"/>
      <c r="CJ28" s="59"/>
      <c r="CK28" s="60"/>
    </row>
    <row r="29" spans="3:89" ht="15" customHeight="1">
      <c r="C29" s="28"/>
      <c r="D29" s="50" t="s">
        <v>202</v>
      </c>
      <c r="E29" s="46">
        <v>251</v>
      </c>
      <c r="F29" s="62">
        <f t="shared" si="32"/>
        <v>0</v>
      </c>
      <c r="G29" s="59"/>
      <c r="H29" s="59"/>
      <c r="I29" s="59"/>
      <c r="J29" s="59"/>
      <c r="K29" s="59"/>
      <c r="L29" s="68"/>
      <c r="M29" s="62">
        <f t="shared" si="33"/>
        <v>0</v>
      </c>
      <c r="N29" s="59"/>
      <c r="O29" s="59"/>
      <c r="P29" s="59"/>
      <c r="Q29" s="59"/>
      <c r="R29" s="59"/>
      <c r="S29" s="68"/>
      <c r="T29" s="62">
        <f t="shared" si="34"/>
        <v>0</v>
      </c>
      <c r="U29" s="59"/>
      <c r="V29" s="59"/>
      <c r="W29" s="59"/>
      <c r="X29" s="59"/>
      <c r="Y29" s="59"/>
      <c r="Z29" s="68"/>
      <c r="AA29" s="62">
        <f t="shared" si="35"/>
        <v>0</v>
      </c>
      <c r="AB29" s="59"/>
      <c r="AC29" s="59"/>
      <c r="AD29" s="59"/>
      <c r="AE29" s="59"/>
      <c r="AF29" s="59"/>
      <c r="AG29" s="68"/>
      <c r="AH29" s="62">
        <f t="shared" si="36"/>
        <v>0</v>
      </c>
      <c r="AI29" s="59"/>
      <c r="AJ29" s="59"/>
      <c r="AK29" s="59"/>
      <c r="AL29" s="59"/>
      <c r="AM29" s="59"/>
      <c r="AN29" s="68"/>
      <c r="AO29" s="62">
        <f t="shared" si="37"/>
        <v>0</v>
      </c>
      <c r="AP29" s="59"/>
      <c r="AQ29" s="59"/>
      <c r="AR29" s="59"/>
      <c r="AS29" s="59"/>
      <c r="AT29" s="59"/>
      <c r="AU29" s="68"/>
      <c r="AV29" s="62">
        <f t="shared" si="38"/>
        <v>0</v>
      </c>
      <c r="AW29" s="59"/>
      <c r="AX29" s="59"/>
      <c r="AY29" s="59"/>
      <c r="AZ29" s="59"/>
      <c r="BA29" s="59"/>
      <c r="BB29" s="68"/>
      <c r="BC29" s="62">
        <f t="shared" si="39"/>
        <v>0</v>
      </c>
      <c r="BD29" s="59"/>
      <c r="BE29" s="59"/>
      <c r="BF29" s="59"/>
      <c r="BG29" s="59"/>
      <c r="BH29" s="59"/>
      <c r="BI29" s="68"/>
      <c r="BJ29" s="62">
        <f t="shared" si="40"/>
        <v>0</v>
      </c>
      <c r="BK29" s="62">
        <f t="shared" si="20"/>
        <v>0</v>
      </c>
      <c r="BL29" s="62">
        <f t="shared" si="21"/>
        <v>0</v>
      </c>
      <c r="BM29" s="62">
        <f t="shared" si="22"/>
        <v>0</v>
      </c>
      <c r="BN29" s="62">
        <f t="shared" si="23"/>
        <v>0</v>
      </c>
      <c r="BO29" s="62">
        <f t="shared" si="24"/>
        <v>0</v>
      </c>
      <c r="BP29" s="63">
        <f t="shared" si="25"/>
        <v>0</v>
      </c>
      <c r="BQ29" s="62">
        <f t="shared" si="41"/>
        <v>0</v>
      </c>
      <c r="BR29" s="62">
        <f t="shared" si="26"/>
        <v>0</v>
      </c>
      <c r="BS29" s="62">
        <f t="shared" si="27"/>
        <v>0</v>
      </c>
      <c r="BT29" s="62">
        <f t="shared" si="28"/>
        <v>0</v>
      </c>
      <c r="BU29" s="62">
        <f t="shared" si="29"/>
        <v>0</v>
      </c>
      <c r="BV29" s="62">
        <f t="shared" si="30"/>
        <v>0</v>
      </c>
      <c r="BW29" s="63">
        <f t="shared" si="31"/>
        <v>0</v>
      </c>
      <c r="BX29" s="62">
        <f t="shared" si="42"/>
        <v>0</v>
      </c>
      <c r="BY29" s="59"/>
      <c r="BZ29" s="59"/>
      <c r="CA29" s="59"/>
      <c r="CB29" s="59"/>
      <c r="CC29" s="59"/>
      <c r="CD29" s="68"/>
      <c r="CE29" s="62">
        <f t="shared" si="43"/>
        <v>0</v>
      </c>
      <c r="CF29" s="59"/>
      <c r="CG29" s="59"/>
      <c r="CH29" s="59"/>
      <c r="CI29" s="59"/>
      <c r="CJ29" s="59"/>
      <c r="CK29" s="60"/>
    </row>
    <row r="30" spans="3:89" ht="15" customHeight="1">
      <c r="C30" s="28"/>
      <c r="D30" s="50" t="s">
        <v>200</v>
      </c>
      <c r="E30" s="46">
        <v>261</v>
      </c>
      <c r="F30" s="62">
        <f t="shared" si="32"/>
        <v>0</v>
      </c>
      <c r="G30" s="59"/>
      <c r="H30" s="59"/>
      <c r="I30" s="59"/>
      <c r="J30" s="59"/>
      <c r="K30" s="59"/>
      <c r="L30" s="68"/>
      <c r="M30" s="62">
        <f t="shared" si="33"/>
        <v>0</v>
      </c>
      <c r="N30" s="59"/>
      <c r="O30" s="59"/>
      <c r="P30" s="59"/>
      <c r="Q30" s="59"/>
      <c r="R30" s="59"/>
      <c r="S30" s="68"/>
      <c r="T30" s="62">
        <f t="shared" si="34"/>
        <v>0</v>
      </c>
      <c r="U30" s="59"/>
      <c r="V30" s="59"/>
      <c r="W30" s="59"/>
      <c r="X30" s="59"/>
      <c r="Y30" s="59"/>
      <c r="Z30" s="68"/>
      <c r="AA30" s="62">
        <f t="shared" si="35"/>
        <v>0</v>
      </c>
      <c r="AB30" s="59"/>
      <c r="AC30" s="59"/>
      <c r="AD30" s="59"/>
      <c r="AE30" s="59"/>
      <c r="AF30" s="59"/>
      <c r="AG30" s="68"/>
      <c r="AH30" s="62">
        <f t="shared" si="36"/>
        <v>0</v>
      </c>
      <c r="AI30" s="59"/>
      <c r="AJ30" s="59"/>
      <c r="AK30" s="59"/>
      <c r="AL30" s="59"/>
      <c r="AM30" s="59"/>
      <c r="AN30" s="68"/>
      <c r="AO30" s="62">
        <f t="shared" si="37"/>
        <v>0</v>
      </c>
      <c r="AP30" s="59"/>
      <c r="AQ30" s="59"/>
      <c r="AR30" s="59"/>
      <c r="AS30" s="59"/>
      <c r="AT30" s="59"/>
      <c r="AU30" s="68"/>
      <c r="AV30" s="62">
        <f t="shared" si="38"/>
        <v>0</v>
      </c>
      <c r="AW30" s="59"/>
      <c r="AX30" s="59"/>
      <c r="AY30" s="59"/>
      <c r="AZ30" s="59"/>
      <c r="BA30" s="59"/>
      <c r="BB30" s="68"/>
      <c r="BC30" s="62">
        <f t="shared" si="39"/>
        <v>0</v>
      </c>
      <c r="BD30" s="59"/>
      <c r="BE30" s="59"/>
      <c r="BF30" s="59"/>
      <c r="BG30" s="59"/>
      <c r="BH30" s="59"/>
      <c r="BI30" s="68"/>
      <c r="BJ30" s="62">
        <f t="shared" si="40"/>
        <v>0</v>
      </c>
      <c r="BK30" s="62">
        <f t="shared" si="20"/>
        <v>0</v>
      </c>
      <c r="BL30" s="62">
        <f t="shared" si="21"/>
        <v>0</v>
      </c>
      <c r="BM30" s="62">
        <f t="shared" si="22"/>
        <v>0</v>
      </c>
      <c r="BN30" s="62">
        <f t="shared" si="23"/>
        <v>0</v>
      </c>
      <c r="BO30" s="62">
        <f t="shared" si="24"/>
        <v>0</v>
      </c>
      <c r="BP30" s="63">
        <f t="shared" si="25"/>
        <v>0</v>
      </c>
      <c r="BQ30" s="62">
        <f t="shared" si="41"/>
        <v>0</v>
      </c>
      <c r="BR30" s="62">
        <f t="shared" si="26"/>
        <v>0</v>
      </c>
      <c r="BS30" s="62">
        <f t="shared" si="27"/>
        <v>0</v>
      </c>
      <c r="BT30" s="62">
        <f t="shared" si="28"/>
        <v>0</v>
      </c>
      <c r="BU30" s="62">
        <f t="shared" si="29"/>
        <v>0</v>
      </c>
      <c r="BV30" s="62">
        <f t="shared" si="30"/>
        <v>0</v>
      </c>
      <c r="BW30" s="63">
        <f t="shared" si="31"/>
        <v>0</v>
      </c>
      <c r="BX30" s="62">
        <f t="shared" si="42"/>
        <v>0</v>
      </c>
      <c r="BY30" s="59"/>
      <c r="BZ30" s="59"/>
      <c r="CA30" s="59"/>
      <c r="CB30" s="59"/>
      <c r="CC30" s="59"/>
      <c r="CD30" s="68"/>
      <c r="CE30" s="62">
        <f t="shared" si="43"/>
        <v>0</v>
      </c>
      <c r="CF30" s="59"/>
      <c r="CG30" s="59"/>
      <c r="CH30" s="59"/>
      <c r="CI30" s="59"/>
      <c r="CJ30" s="59"/>
      <c r="CK30" s="60"/>
    </row>
    <row r="31" spans="3:89" ht="15" customHeight="1">
      <c r="C31" s="28"/>
      <c r="D31" s="50" t="s">
        <v>198</v>
      </c>
      <c r="E31" s="46">
        <v>271</v>
      </c>
      <c r="F31" s="62">
        <f t="shared" si="32"/>
        <v>0</v>
      </c>
      <c r="G31" s="59"/>
      <c r="H31" s="59"/>
      <c r="I31" s="59"/>
      <c r="J31" s="59"/>
      <c r="K31" s="59"/>
      <c r="L31" s="68"/>
      <c r="M31" s="62">
        <f t="shared" si="33"/>
        <v>0</v>
      </c>
      <c r="N31" s="59"/>
      <c r="O31" s="59"/>
      <c r="P31" s="59"/>
      <c r="Q31" s="59"/>
      <c r="R31" s="59"/>
      <c r="S31" s="68"/>
      <c r="T31" s="62">
        <f t="shared" si="34"/>
        <v>0</v>
      </c>
      <c r="U31" s="59"/>
      <c r="V31" s="59"/>
      <c r="W31" s="59"/>
      <c r="X31" s="59"/>
      <c r="Y31" s="59"/>
      <c r="Z31" s="68"/>
      <c r="AA31" s="62">
        <f t="shared" si="35"/>
        <v>0</v>
      </c>
      <c r="AB31" s="59"/>
      <c r="AC31" s="59"/>
      <c r="AD31" s="59"/>
      <c r="AE31" s="59"/>
      <c r="AF31" s="59"/>
      <c r="AG31" s="68"/>
      <c r="AH31" s="62">
        <f t="shared" si="36"/>
        <v>0</v>
      </c>
      <c r="AI31" s="59"/>
      <c r="AJ31" s="59"/>
      <c r="AK31" s="59"/>
      <c r="AL31" s="59"/>
      <c r="AM31" s="59"/>
      <c r="AN31" s="68"/>
      <c r="AO31" s="62">
        <f t="shared" si="37"/>
        <v>0</v>
      </c>
      <c r="AP31" s="59"/>
      <c r="AQ31" s="59"/>
      <c r="AR31" s="59"/>
      <c r="AS31" s="59"/>
      <c r="AT31" s="59"/>
      <c r="AU31" s="68"/>
      <c r="AV31" s="62">
        <f t="shared" si="38"/>
        <v>0</v>
      </c>
      <c r="AW31" s="59"/>
      <c r="AX31" s="59"/>
      <c r="AY31" s="59"/>
      <c r="AZ31" s="59"/>
      <c r="BA31" s="59"/>
      <c r="BB31" s="68"/>
      <c r="BC31" s="62">
        <f t="shared" si="39"/>
        <v>0</v>
      </c>
      <c r="BD31" s="59"/>
      <c r="BE31" s="59"/>
      <c r="BF31" s="59"/>
      <c r="BG31" s="59"/>
      <c r="BH31" s="59"/>
      <c r="BI31" s="68"/>
      <c r="BJ31" s="62">
        <f t="shared" si="40"/>
        <v>0</v>
      </c>
      <c r="BK31" s="62">
        <f t="shared" si="20"/>
        <v>0</v>
      </c>
      <c r="BL31" s="62">
        <f t="shared" si="21"/>
        <v>0</v>
      </c>
      <c r="BM31" s="62">
        <f t="shared" si="22"/>
        <v>0</v>
      </c>
      <c r="BN31" s="62">
        <f t="shared" si="23"/>
        <v>0</v>
      </c>
      <c r="BO31" s="62">
        <f t="shared" si="24"/>
        <v>0</v>
      </c>
      <c r="BP31" s="63">
        <f t="shared" si="25"/>
        <v>0</v>
      </c>
      <c r="BQ31" s="62">
        <f t="shared" si="41"/>
        <v>0</v>
      </c>
      <c r="BR31" s="62">
        <f t="shared" si="26"/>
        <v>0</v>
      </c>
      <c r="BS31" s="62">
        <f t="shared" si="27"/>
        <v>0</v>
      </c>
      <c r="BT31" s="62">
        <f t="shared" si="28"/>
        <v>0</v>
      </c>
      <c r="BU31" s="62">
        <f t="shared" si="29"/>
        <v>0</v>
      </c>
      <c r="BV31" s="62">
        <f t="shared" si="30"/>
        <v>0</v>
      </c>
      <c r="BW31" s="63">
        <f t="shared" si="31"/>
        <v>0</v>
      </c>
      <c r="BX31" s="62">
        <f t="shared" si="42"/>
        <v>0</v>
      </c>
      <c r="BY31" s="59"/>
      <c r="BZ31" s="59"/>
      <c r="CA31" s="59"/>
      <c r="CB31" s="59"/>
      <c r="CC31" s="59"/>
      <c r="CD31" s="68"/>
      <c r="CE31" s="62">
        <f t="shared" si="43"/>
        <v>0</v>
      </c>
      <c r="CF31" s="59"/>
      <c r="CG31" s="59"/>
      <c r="CH31" s="59"/>
      <c r="CI31" s="59"/>
      <c r="CJ31" s="59"/>
      <c r="CK31" s="60"/>
    </row>
    <row r="32" spans="3:89" ht="33.75">
      <c r="C32" s="28"/>
      <c r="D32" s="50" t="s">
        <v>203</v>
      </c>
      <c r="E32" s="46">
        <v>300</v>
      </c>
      <c r="F32" s="79">
        <f t="shared" ref="F32:AK32" si="44">SUM(F33:F39)</f>
        <v>437.25699999999995</v>
      </c>
      <c r="G32" s="79">
        <f t="shared" si="44"/>
        <v>0</v>
      </c>
      <c r="H32" s="79">
        <f t="shared" si="44"/>
        <v>0</v>
      </c>
      <c r="I32" s="79">
        <f t="shared" si="44"/>
        <v>407.92899999999997</v>
      </c>
      <c r="J32" s="79">
        <f t="shared" si="44"/>
        <v>29.327999999999999</v>
      </c>
      <c r="K32" s="79">
        <f t="shared" si="44"/>
        <v>0</v>
      </c>
      <c r="L32" s="81">
        <f t="shared" si="44"/>
        <v>0</v>
      </c>
      <c r="M32" s="79">
        <f t="shared" si="44"/>
        <v>7799.7910000000002</v>
      </c>
      <c r="N32" s="79">
        <f t="shared" si="44"/>
        <v>0</v>
      </c>
      <c r="O32" s="79">
        <f t="shared" si="44"/>
        <v>0</v>
      </c>
      <c r="P32" s="79">
        <f t="shared" si="44"/>
        <v>7276.6379999999999</v>
      </c>
      <c r="Q32" s="79">
        <f t="shared" si="44"/>
        <v>523.15300000000002</v>
      </c>
      <c r="R32" s="79">
        <f t="shared" si="44"/>
        <v>0</v>
      </c>
      <c r="S32" s="81">
        <f t="shared" si="44"/>
        <v>0</v>
      </c>
      <c r="T32" s="79">
        <f t="shared" si="44"/>
        <v>0</v>
      </c>
      <c r="U32" s="79">
        <f t="shared" si="44"/>
        <v>0</v>
      </c>
      <c r="V32" s="79">
        <f t="shared" si="44"/>
        <v>0</v>
      </c>
      <c r="W32" s="79">
        <f t="shared" si="44"/>
        <v>0</v>
      </c>
      <c r="X32" s="79">
        <f t="shared" si="44"/>
        <v>0</v>
      </c>
      <c r="Y32" s="79">
        <f t="shared" si="44"/>
        <v>0</v>
      </c>
      <c r="Z32" s="81">
        <f t="shared" si="44"/>
        <v>0</v>
      </c>
      <c r="AA32" s="79">
        <f t="shared" si="44"/>
        <v>0</v>
      </c>
      <c r="AB32" s="79">
        <f t="shared" si="44"/>
        <v>0</v>
      </c>
      <c r="AC32" s="79">
        <f t="shared" si="44"/>
        <v>0</v>
      </c>
      <c r="AD32" s="79">
        <f t="shared" si="44"/>
        <v>0</v>
      </c>
      <c r="AE32" s="79">
        <f t="shared" si="44"/>
        <v>0</v>
      </c>
      <c r="AF32" s="79">
        <f t="shared" si="44"/>
        <v>0</v>
      </c>
      <c r="AG32" s="81">
        <f t="shared" si="44"/>
        <v>0</v>
      </c>
      <c r="AH32" s="79">
        <f t="shared" si="44"/>
        <v>0</v>
      </c>
      <c r="AI32" s="79">
        <f t="shared" si="44"/>
        <v>0</v>
      </c>
      <c r="AJ32" s="79">
        <f t="shared" si="44"/>
        <v>0</v>
      </c>
      <c r="AK32" s="79">
        <f t="shared" si="44"/>
        <v>0</v>
      </c>
      <c r="AL32" s="79">
        <f t="shared" ref="AL32:BQ32" si="45">SUM(AL33:AL39)</f>
        <v>0</v>
      </c>
      <c r="AM32" s="79">
        <f t="shared" si="45"/>
        <v>0</v>
      </c>
      <c r="AN32" s="81">
        <f t="shared" si="45"/>
        <v>0</v>
      </c>
      <c r="AO32" s="79">
        <f t="shared" si="45"/>
        <v>0</v>
      </c>
      <c r="AP32" s="79">
        <f t="shared" si="45"/>
        <v>0</v>
      </c>
      <c r="AQ32" s="79">
        <f t="shared" si="45"/>
        <v>0</v>
      </c>
      <c r="AR32" s="79">
        <f t="shared" si="45"/>
        <v>0</v>
      </c>
      <c r="AS32" s="79">
        <f t="shared" si="45"/>
        <v>0</v>
      </c>
      <c r="AT32" s="79">
        <f t="shared" si="45"/>
        <v>0</v>
      </c>
      <c r="AU32" s="81">
        <f t="shared" si="45"/>
        <v>0</v>
      </c>
      <c r="AV32" s="79">
        <f t="shared" si="45"/>
        <v>0</v>
      </c>
      <c r="AW32" s="79">
        <f t="shared" si="45"/>
        <v>0</v>
      </c>
      <c r="AX32" s="79">
        <f t="shared" si="45"/>
        <v>0</v>
      </c>
      <c r="AY32" s="79">
        <f t="shared" si="45"/>
        <v>0</v>
      </c>
      <c r="AZ32" s="79">
        <f t="shared" si="45"/>
        <v>0</v>
      </c>
      <c r="BA32" s="79">
        <f t="shared" si="45"/>
        <v>0</v>
      </c>
      <c r="BB32" s="81">
        <f t="shared" si="45"/>
        <v>0</v>
      </c>
      <c r="BC32" s="79">
        <f t="shared" si="45"/>
        <v>0</v>
      </c>
      <c r="BD32" s="79">
        <f t="shared" si="45"/>
        <v>0</v>
      </c>
      <c r="BE32" s="79">
        <f t="shared" si="45"/>
        <v>0</v>
      </c>
      <c r="BF32" s="79">
        <f t="shared" si="45"/>
        <v>0</v>
      </c>
      <c r="BG32" s="79">
        <f t="shared" si="45"/>
        <v>0</v>
      </c>
      <c r="BH32" s="79">
        <f t="shared" si="45"/>
        <v>0</v>
      </c>
      <c r="BI32" s="81">
        <f t="shared" si="45"/>
        <v>0</v>
      </c>
      <c r="BJ32" s="79">
        <f t="shared" si="45"/>
        <v>437.25699999999995</v>
      </c>
      <c r="BK32" s="79">
        <f t="shared" si="45"/>
        <v>0</v>
      </c>
      <c r="BL32" s="79">
        <f t="shared" si="45"/>
        <v>0</v>
      </c>
      <c r="BM32" s="79">
        <f t="shared" si="45"/>
        <v>407.92899999999997</v>
      </c>
      <c r="BN32" s="79">
        <f t="shared" si="45"/>
        <v>29.327999999999999</v>
      </c>
      <c r="BO32" s="79">
        <f t="shared" si="45"/>
        <v>0</v>
      </c>
      <c r="BP32" s="81">
        <f t="shared" si="45"/>
        <v>0</v>
      </c>
      <c r="BQ32" s="79">
        <f t="shared" si="45"/>
        <v>7799.7910000000002</v>
      </c>
      <c r="BR32" s="79">
        <f t="shared" ref="BR32:CK32" si="46">SUM(BR33:BR39)</f>
        <v>0</v>
      </c>
      <c r="BS32" s="79">
        <f t="shared" si="46"/>
        <v>0</v>
      </c>
      <c r="BT32" s="79">
        <f t="shared" si="46"/>
        <v>7276.6379999999999</v>
      </c>
      <c r="BU32" s="79">
        <f t="shared" si="46"/>
        <v>523.15300000000002</v>
      </c>
      <c r="BV32" s="79">
        <f t="shared" si="46"/>
        <v>0</v>
      </c>
      <c r="BW32" s="81">
        <f t="shared" si="46"/>
        <v>0</v>
      </c>
      <c r="BX32" s="79">
        <f t="shared" si="46"/>
        <v>0</v>
      </c>
      <c r="BY32" s="79">
        <f t="shared" si="46"/>
        <v>0</v>
      </c>
      <c r="BZ32" s="79">
        <f t="shared" si="46"/>
        <v>0</v>
      </c>
      <c r="CA32" s="79">
        <f t="shared" si="46"/>
        <v>0</v>
      </c>
      <c r="CB32" s="79">
        <f t="shared" si="46"/>
        <v>0</v>
      </c>
      <c r="CC32" s="79">
        <f t="shared" si="46"/>
        <v>0</v>
      </c>
      <c r="CD32" s="81">
        <f t="shared" si="46"/>
        <v>0</v>
      </c>
      <c r="CE32" s="79">
        <f t="shared" si="46"/>
        <v>0</v>
      </c>
      <c r="CF32" s="79">
        <f t="shared" si="46"/>
        <v>0</v>
      </c>
      <c r="CG32" s="79">
        <f t="shared" si="46"/>
        <v>0</v>
      </c>
      <c r="CH32" s="79">
        <f t="shared" si="46"/>
        <v>0</v>
      </c>
      <c r="CI32" s="79">
        <f t="shared" si="46"/>
        <v>0</v>
      </c>
      <c r="CJ32" s="79">
        <f t="shared" si="46"/>
        <v>0</v>
      </c>
      <c r="CK32" s="83">
        <f t="shared" si="46"/>
        <v>0</v>
      </c>
    </row>
    <row r="33" spans="3:89" ht="22.5">
      <c r="C33" s="28"/>
      <c r="D33" s="50" t="s">
        <v>195</v>
      </c>
      <c r="E33" s="46">
        <v>311</v>
      </c>
      <c r="F33" s="62">
        <f>SUM(G33:L33)</f>
        <v>437.25699999999995</v>
      </c>
      <c r="G33" s="59"/>
      <c r="H33" s="59"/>
      <c r="I33" s="59">
        <v>407.92899999999997</v>
      </c>
      <c r="J33" s="59">
        <v>29.327999999999999</v>
      </c>
      <c r="K33" s="59"/>
      <c r="L33" s="68"/>
      <c r="M33" s="62">
        <f>SUM(N33:S33)</f>
        <v>7799.7910000000002</v>
      </c>
      <c r="N33" s="59"/>
      <c r="O33" s="59"/>
      <c r="P33" s="59">
        <v>7276.6379999999999</v>
      </c>
      <c r="Q33" s="59">
        <v>523.15300000000002</v>
      </c>
      <c r="R33" s="59"/>
      <c r="S33" s="68"/>
      <c r="T33" s="62">
        <f>SUM(U33:Z33)</f>
        <v>0</v>
      </c>
      <c r="U33" s="59"/>
      <c r="V33" s="59"/>
      <c r="W33" s="59"/>
      <c r="X33" s="59"/>
      <c r="Y33" s="59"/>
      <c r="Z33" s="68"/>
      <c r="AA33" s="62">
        <f>SUM(AB33:AG33)</f>
        <v>0</v>
      </c>
      <c r="AB33" s="59"/>
      <c r="AC33" s="59"/>
      <c r="AD33" s="59"/>
      <c r="AE33" s="59"/>
      <c r="AF33" s="59"/>
      <c r="AG33" s="68"/>
      <c r="AH33" s="62">
        <f>SUM(AI33:AN33)</f>
        <v>0</v>
      </c>
      <c r="AI33" s="59"/>
      <c r="AJ33" s="59"/>
      <c r="AK33" s="59"/>
      <c r="AL33" s="59"/>
      <c r="AM33" s="59"/>
      <c r="AN33" s="68"/>
      <c r="AO33" s="62">
        <f>SUM(AP33:AU33)</f>
        <v>0</v>
      </c>
      <c r="AP33" s="59"/>
      <c r="AQ33" s="59"/>
      <c r="AR33" s="59"/>
      <c r="AS33" s="59"/>
      <c r="AT33" s="59"/>
      <c r="AU33" s="68"/>
      <c r="AV33" s="62">
        <f>SUM(AW33:BB33)</f>
        <v>0</v>
      </c>
      <c r="AW33" s="59"/>
      <c r="AX33" s="59"/>
      <c r="AY33" s="59"/>
      <c r="AZ33" s="59"/>
      <c r="BA33" s="59"/>
      <c r="BB33" s="68"/>
      <c r="BC33" s="62">
        <f>SUM(BD33:BI33)</f>
        <v>0</v>
      </c>
      <c r="BD33" s="59"/>
      <c r="BE33" s="59"/>
      <c r="BF33" s="59"/>
      <c r="BG33" s="59"/>
      <c r="BH33" s="59"/>
      <c r="BI33" s="68"/>
      <c r="BJ33" s="62">
        <f>SUM(BK33:BP33)</f>
        <v>437.25699999999995</v>
      </c>
      <c r="BK33" s="62">
        <f t="shared" ref="BK33:BK39" si="47">AI33+U33+G33</f>
        <v>0</v>
      </c>
      <c r="BL33" s="62">
        <f t="shared" ref="BL33:BL39" si="48">AJ33+V33+H33</f>
        <v>0</v>
      </c>
      <c r="BM33" s="62">
        <f t="shared" ref="BM33:BM39" si="49">AK33+W33+I33</f>
        <v>407.92899999999997</v>
      </c>
      <c r="BN33" s="62">
        <f t="shared" ref="BN33:BN39" si="50">AL33+X33+J33</f>
        <v>29.327999999999999</v>
      </c>
      <c r="BO33" s="62">
        <f t="shared" ref="BO33:BO39" si="51">AM33+Y33+K33</f>
        <v>0</v>
      </c>
      <c r="BP33" s="63">
        <f t="shared" ref="BP33:BP39" si="52">AN33+Z33+L33</f>
        <v>0</v>
      </c>
      <c r="BQ33" s="62">
        <f>SUM(BR33:BW33)</f>
        <v>7799.7910000000002</v>
      </c>
      <c r="BR33" s="62">
        <f t="shared" ref="BR33:BR39" si="53">AP33+AB33+N33</f>
        <v>0</v>
      </c>
      <c r="BS33" s="62">
        <f t="shared" ref="BS33:BS39" si="54">AQ33+AC33+O33</f>
        <v>0</v>
      </c>
      <c r="BT33" s="62">
        <f t="shared" ref="BT33:BT39" si="55">AR33+AD33+P33</f>
        <v>7276.6379999999999</v>
      </c>
      <c r="BU33" s="62">
        <f t="shared" ref="BU33:BU39" si="56">AS33+AE33+Q33</f>
        <v>523.15300000000002</v>
      </c>
      <c r="BV33" s="62">
        <f t="shared" ref="BV33:BV39" si="57">AT33+AF33+R33</f>
        <v>0</v>
      </c>
      <c r="BW33" s="63">
        <f t="shared" ref="BW33:BW39" si="58">AU33+AG33+S33</f>
        <v>0</v>
      </c>
      <c r="BX33" s="62">
        <f>SUM(BY33:CD33)</f>
        <v>0</v>
      </c>
      <c r="BY33" s="59"/>
      <c r="BZ33" s="59"/>
      <c r="CA33" s="59"/>
      <c r="CB33" s="59"/>
      <c r="CC33" s="59"/>
      <c r="CD33" s="68"/>
      <c r="CE33" s="62">
        <f>SUM(CF33:CK33)</f>
        <v>0</v>
      </c>
      <c r="CF33" s="59"/>
      <c r="CG33" s="59"/>
      <c r="CH33" s="59"/>
      <c r="CI33" s="59"/>
      <c r="CJ33" s="59"/>
      <c r="CK33" s="60"/>
    </row>
    <row r="34" spans="3:89" ht="22.5">
      <c r="C34" s="28"/>
      <c r="D34" s="50" t="s">
        <v>196</v>
      </c>
      <c r="E34" s="46">
        <v>321</v>
      </c>
      <c r="F34" s="62">
        <f t="shared" ref="F34:F39" si="59">SUM(G34:L34)</f>
        <v>0</v>
      </c>
      <c r="G34" s="59"/>
      <c r="H34" s="59"/>
      <c r="I34" s="59"/>
      <c r="J34" s="59"/>
      <c r="K34" s="59"/>
      <c r="L34" s="68"/>
      <c r="M34" s="62">
        <f t="shared" ref="M34:M39" si="60">SUM(N34:S34)</f>
        <v>0</v>
      </c>
      <c r="N34" s="59"/>
      <c r="O34" s="59"/>
      <c r="P34" s="59"/>
      <c r="Q34" s="59"/>
      <c r="R34" s="59"/>
      <c r="S34" s="68"/>
      <c r="T34" s="62">
        <f t="shared" ref="T34:T39" si="61">SUM(U34:Z34)</f>
        <v>0</v>
      </c>
      <c r="U34" s="59"/>
      <c r="V34" s="59"/>
      <c r="W34" s="59"/>
      <c r="X34" s="59"/>
      <c r="Y34" s="59"/>
      <c r="Z34" s="68"/>
      <c r="AA34" s="62">
        <f t="shared" ref="AA34:AA39" si="62">SUM(AB34:AG34)</f>
        <v>0</v>
      </c>
      <c r="AB34" s="59"/>
      <c r="AC34" s="59"/>
      <c r="AD34" s="59"/>
      <c r="AE34" s="59"/>
      <c r="AF34" s="59"/>
      <c r="AG34" s="68"/>
      <c r="AH34" s="62">
        <f t="shared" ref="AH34:AH39" si="63">SUM(AI34:AN34)</f>
        <v>0</v>
      </c>
      <c r="AI34" s="59"/>
      <c r="AJ34" s="59"/>
      <c r="AK34" s="59"/>
      <c r="AL34" s="59"/>
      <c r="AM34" s="59"/>
      <c r="AN34" s="68"/>
      <c r="AO34" s="62">
        <f t="shared" ref="AO34:AO39" si="64">SUM(AP34:AU34)</f>
        <v>0</v>
      </c>
      <c r="AP34" s="59"/>
      <c r="AQ34" s="59"/>
      <c r="AR34" s="59"/>
      <c r="AS34" s="59"/>
      <c r="AT34" s="59"/>
      <c r="AU34" s="68"/>
      <c r="AV34" s="62">
        <f t="shared" ref="AV34:AV39" si="65">SUM(AW34:BB34)</f>
        <v>0</v>
      </c>
      <c r="AW34" s="59"/>
      <c r="AX34" s="59"/>
      <c r="AY34" s="59"/>
      <c r="AZ34" s="59"/>
      <c r="BA34" s="59"/>
      <c r="BB34" s="68"/>
      <c r="BC34" s="62">
        <f t="shared" ref="BC34:BC39" si="66">SUM(BD34:BI34)</f>
        <v>0</v>
      </c>
      <c r="BD34" s="59"/>
      <c r="BE34" s="59"/>
      <c r="BF34" s="59"/>
      <c r="BG34" s="59"/>
      <c r="BH34" s="59"/>
      <c r="BI34" s="68"/>
      <c r="BJ34" s="62">
        <f t="shared" ref="BJ34:BJ39" si="67">SUM(BK34:BP34)</f>
        <v>0</v>
      </c>
      <c r="BK34" s="62">
        <f t="shared" si="47"/>
        <v>0</v>
      </c>
      <c r="BL34" s="62">
        <f t="shared" si="48"/>
        <v>0</v>
      </c>
      <c r="BM34" s="62">
        <f t="shared" si="49"/>
        <v>0</v>
      </c>
      <c r="BN34" s="62">
        <f t="shared" si="50"/>
        <v>0</v>
      </c>
      <c r="BO34" s="62">
        <f t="shared" si="51"/>
        <v>0</v>
      </c>
      <c r="BP34" s="63">
        <f t="shared" si="52"/>
        <v>0</v>
      </c>
      <c r="BQ34" s="62">
        <f t="shared" ref="BQ34:BQ39" si="68">SUM(BR34:BW34)</f>
        <v>0</v>
      </c>
      <c r="BR34" s="62">
        <f t="shared" si="53"/>
        <v>0</v>
      </c>
      <c r="BS34" s="62">
        <f t="shared" si="54"/>
        <v>0</v>
      </c>
      <c r="BT34" s="62">
        <f t="shared" si="55"/>
        <v>0</v>
      </c>
      <c r="BU34" s="62">
        <f t="shared" si="56"/>
        <v>0</v>
      </c>
      <c r="BV34" s="62">
        <f t="shared" si="57"/>
        <v>0</v>
      </c>
      <c r="BW34" s="63">
        <f t="shared" si="58"/>
        <v>0</v>
      </c>
      <c r="BX34" s="62">
        <f t="shared" ref="BX34:BX39" si="69">SUM(BY34:CD34)</f>
        <v>0</v>
      </c>
      <c r="BY34" s="59"/>
      <c r="BZ34" s="59"/>
      <c r="CA34" s="59"/>
      <c r="CB34" s="59"/>
      <c r="CC34" s="59"/>
      <c r="CD34" s="68"/>
      <c r="CE34" s="62">
        <f t="shared" ref="CE34:CE39" si="70">SUM(CF34:CK34)</f>
        <v>0</v>
      </c>
      <c r="CF34" s="59"/>
      <c r="CG34" s="59"/>
      <c r="CH34" s="59"/>
      <c r="CI34" s="59"/>
      <c r="CJ34" s="59"/>
      <c r="CK34" s="60"/>
    </row>
    <row r="35" spans="3:89" ht="15" customHeight="1">
      <c r="C35" s="28"/>
      <c r="D35" s="50" t="s">
        <v>197</v>
      </c>
      <c r="E35" s="46">
        <v>331</v>
      </c>
      <c r="F35" s="62">
        <f t="shared" si="59"/>
        <v>0</v>
      </c>
      <c r="G35" s="59"/>
      <c r="H35" s="59"/>
      <c r="I35" s="59"/>
      <c r="J35" s="59"/>
      <c r="K35" s="59"/>
      <c r="L35" s="68"/>
      <c r="M35" s="62">
        <f t="shared" si="60"/>
        <v>0</v>
      </c>
      <c r="N35" s="59"/>
      <c r="O35" s="59"/>
      <c r="P35" s="59"/>
      <c r="Q35" s="59"/>
      <c r="R35" s="59"/>
      <c r="S35" s="68"/>
      <c r="T35" s="62">
        <f t="shared" si="61"/>
        <v>0</v>
      </c>
      <c r="U35" s="59"/>
      <c r="V35" s="59"/>
      <c r="W35" s="59"/>
      <c r="X35" s="59"/>
      <c r="Y35" s="59"/>
      <c r="Z35" s="68"/>
      <c r="AA35" s="62">
        <f t="shared" si="62"/>
        <v>0</v>
      </c>
      <c r="AB35" s="59"/>
      <c r="AC35" s="59"/>
      <c r="AD35" s="59"/>
      <c r="AE35" s="59"/>
      <c r="AF35" s="59"/>
      <c r="AG35" s="68"/>
      <c r="AH35" s="62">
        <f t="shared" si="63"/>
        <v>0</v>
      </c>
      <c r="AI35" s="59"/>
      <c r="AJ35" s="59"/>
      <c r="AK35" s="59"/>
      <c r="AL35" s="59"/>
      <c r="AM35" s="59"/>
      <c r="AN35" s="68"/>
      <c r="AO35" s="62">
        <f t="shared" si="64"/>
        <v>0</v>
      </c>
      <c r="AP35" s="59"/>
      <c r="AQ35" s="59"/>
      <c r="AR35" s="59"/>
      <c r="AS35" s="59"/>
      <c r="AT35" s="59"/>
      <c r="AU35" s="68"/>
      <c r="AV35" s="62">
        <f t="shared" si="65"/>
        <v>0</v>
      </c>
      <c r="AW35" s="59"/>
      <c r="AX35" s="59"/>
      <c r="AY35" s="59"/>
      <c r="AZ35" s="59"/>
      <c r="BA35" s="59"/>
      <c r="BB35" s="68"/>
      <c r="BC35" s="62">
        <f t="shared" si="66"/>
        <v>0</v>
      </c>
      <c r="BD35" s="59"/>
      <c r="BE35" s="59"/>
      <c r="BF35" s="59"/>
      <c r="BG35" s="59"/>
      <c r="BH35" s="59"/>
      <c r="BI35" s="68"/>
      <c r="BJ35" s="62">
        <f t="shared" si="67"/>
        <v>0</v>
      </c>
      <c r="BK35" s="62">
        <f t="shared" si="47"/>
        <v>0</v>
      </c>
      <c r="BL35" s="62">
        <f t="shared" si="48"/>
        <v>0</v>
      </c>
      <c r="BM35" s="62">
        <f t="shared" si="49"/>
        <v>0</v>
      </c>
      <c r="BN35" s="62">
        <f t="shared" si="50"/>
        <v>0</v>
      </c>
      <c r="BO35" s="62">
        <f t="shared" si="51"/>
        <v>0</v>
      </c>
      <c r="BP35" s="63">
        <f t="shared" si="52"/>
        <v>0</v>
      </c>
      <c r="BQ35" s="62">
        <f t="shared" si="68"/>
        <v>0</v>
      </c>
      <c r="BR35" s="62">
        <f t="shared" si="53"/>
        <v>0</v>
      </c>
      <c r="BS35" s="62">
        <f t="shared" si="54"/>
        <v>0</v>
      </c>
      <c r="BT35" s="62">
        <f t="shared" si="55"/>
        <v>0</v>
      </c>
      <c r="BU35" s="62">
        <f t="shared" si="56"/>
        <v>0</v>
      </c>
      <c r="BV35" s="62">
        <f t="shared" si="57"/>
        <v>0</v>
      </c>
      <c r="BW35" s="63">
        <f t="shared" si="58"/>
        <v>0</v>
      </c>
      <c r="BX35" s="62">
        <f t="shared" si="69"/>
        <v>0</v>
      </c>
      <c r="BY35" s="59"/>
      <c r="BZ35" s="59"/>
      <c r="CA35" s="59"/>
      <c r="CB35" s="59"/>
      <c r="CC35" s="59"/>
      <c r="CD35" s="68"/>
      <c r="CE35" s="62">
        <f t="shared" si="70"/>
        <v>0</v>
      </c>
      <c r="CF35" s="59"/>
      <c r="CG35" s="59"/>
      <c r="CH35" s="59"/>
      <c r="CI35" s="59"/>
      <c r="CJ35" s="59"/>
      <c r="CK35" s="60"/>
    </row>
    <row r="36" spans="3:89" ht="15" customHeight="1">
      <c r="C36" s="28"/>
      <c r="D36" s="50" t="s">
        <v>199</v>
      </c>
      <c r="E36" s="46">
        <v>341</v>
      </c>
      <c r="F36" s="62">
        <f t="shared" si="59"/>
        <v>0</v>
      </c>
      <c r="G36" s="59"/>
      <c r="H36" s="59"/>
      <c r="I36" s="59"/>
      <c r="J36" s="59"/>
      <c r="K36" s="59"/>
      <c r="L36" s="68"/>
      <c r="M36" s="62">
        <f t="shared" si="60"/>
        <v>0</v>
      </c>
      <c r="N36" s="59"/>
      <c r="O36" s="59"/>
      <c r="P36" s="59"/>
      <c r="Q36" s="59"/>
      <c r="R36" s="59"/>
      <c r="S36" s="68"/>
      <c r="T36" s="62">
        <f t="shared" si="61"/>
        <v>0</v>
      </c>
      <c r="U36" s="59"/>
      <c r="V36" s="59"/>
      <c r="W36" s="59"/>
      <c r="X36" s="59"/>
      <c r="Y36" s="59"/>
      <c r="Z36" s="68"/>
      <c r="AA36" s="62">
        <f t="shared" si="62"/>
        <v>0</v>
      </c>
      <c r="AB36" s="59"/>
      <c r="AC36" s="59"/>
      <c r="AD36" s="59"/>
      <c r="AE36" s="59"/>
      <c r="AF36" s="59"/>
      <c r="AG36" s="68"/>
      <c r="AH36" s="62">
        <f t="shared" si="63"/>
        <v>0</v>
      </c>
      <c r="AI36" s="59"/>
      <c r="AJ36" s="59"/>
      <c r="AK36" s="59"/>
      <c r="AL36" s="59"/>
      <c r="AM36" s="59"/>
      <c r="AN36" s="68"/>
      <c r="AO36" s="62">
        <f t="shared" si="64"/>
        <v>0</v>
      </c>
      <c r="AP36" s="59"/>
      <c r="AQ36" s="59"/>
      <c r="AR36" s="59"/>
      <c r="AS36" s="59"/>
      <c r="AT36" s="59"/>
      <c r="AU36" s="68"/>
      <c r="AV36" s="62">
        <f t="shared" si="65"/>
        <v>0</v>
      </c>
      <c r="AW36" s="59"/>
      <c r="AX36" s="59"/>
      <c r="AY36" s="59"/>
      <c r="AZ36" s="59"/>
      <c r="BA36" s="59"/>
      <c r="BB36" s="68"/>
      <c r="BC36" s="62">
        <f t="shared" si="66"/>
        <v>0</v>
      </c>
      <c r="BD36" s="59"/>
      <c r="BE36" s="59"/>
      <c r="BF36" s="59"/>
      <c r="BG36" s="59"/>
      <c r="BH36" s="59"/>
      <c r="BI36" s="68"/>
      <c r="BJ36" s="62">
        <f t="shared" si="67"/>
        <v>0</v>
      </c>
      <c r="BK36" s="62">
        <f t="shared" si="47"/>
        <v>0</v>
      </c>
      <c r="BL36" s="62">
        <f t="shared" si="48"/>
        <v>0</v>
      </c>
      <c r="BM36" s="62">
        <f t="shared" si="49"/>
        <v>0</v>
      </c>
      <c r="BN36" s="62">
        <f t="shared" si="50"/>
        <v>0</v>
      </c>
      <c r="BO36" s="62">
        <f t="shared" si="51"/>
        <v>0</v>
      </c>
      <c r="BP36" s="63">
        <f t="shared" si="52"/>
        <v>0</v>
      </c>
      <c r="BQ36" s="62">
        <f t="shared" si="68"/>
        <v>0</v>
      </c>
      <c r="BR36" s="62">
        <f t="shared" si="53"/>
        <v>0</v>
      </c>
      <c r="BS36" s="62">
        <f t="shared" si="54"/>
        <v>0</v>
      </c>
      <c r="BT36" s="62">
        <f t="shared" si="55"/>
        <v>0</v>
      </c>
      <c r="BU36" s="62">
        <f t="shared" si="56"/>
        <v>0</v>
      </c>
      <c r="BV36" s="62">
        <f t="shared" si="57"/>
        <v>0</v>
      </c>
      <c r="BW36" s="63">
        <f t="shared" si="58"/>
        <v>0</v>
      </c>
      <c r="BX36" s="62">
        <f t="shared" si="69"/>
        <v>0</v>
      </c>
      <c r="BY36" s="59"/>
      <c r="BZ36" s="59"/>
      <c r="CA36" s="59"/>
      <c r="CB36" s="59"/>
      <c r="CC36" s="59"/>
      <c r="CD36" s="68"/>
      <c r="CE36" s="62">
        <f t="shared" si="70"/>
        <v>0</v>
      </c>
      <c r="CF36" s="59"/>
      <c r="CG36" s="59"/>
      <c r="CH36" s="59"/>
      <c r="CI36" s="59"/>
      <c r="CJ36" s="59"/>
      <c r="CK36" s="60"/>
    </row>
    <row r="37" spans="3:89" ht="15" customHeight="1">
      <c r="C37" s="28"/>
      <c r="D37" s="50" t="s">
        <v>202</v>
      </c>
      <c r="E37" s="46">
        <v>351</v>
      </c>
      <c r="F37" s="62">
        <f t="shared" si="59"/>
        <v>0</v>
      </c>
      <c r="G37" s="59"/>
      <c r="H37" s="59"/>
      <c r="I37" s="59"/>
      <c r="J37" s="59"/>
      <c r="K37" s="59"/>
      <c r="L37" s="68"/>
      <c r="M37" s="62">
        <f t="shared" si="60"/>
        <v>0</v>
      </c>
      <c r="N37" s="59"/>
      <c r="O37" s="59"/>
      <c r="P37" s="59"/>
      <c r="Q37" s="59"/>
      <c r="R37" s="59"/>
      <c r="S37" s="68"/>
      <c r="T37" s="62">
        <f t="shared" si="61"/>
        <v>0</v>
      </c>
      <c r="U37" s="59"/>
      <c r="V37" s="59"/>
      <c r="W37" s="59"/>
      <c r="X37" s="59"/>
      <c r="Y37" s="59"/>
      <c r="Z37" s="68"/>
      <c r="AA37" s="62">
        <f t="shared" si="62"/>
        <v>0</v>
      </c>
      <c r="AB37" s="59"/>
      <c r="AC37" s="59"/>
      <c r="AD37" s="59"/>
      <c r="AE37" s="59"/>
      <c r="AF37" s="59"/>
      <c r="AG37" s="68"/>
      <c r="AH37" s="62">
        <f t="shared" si="63"/>
        <v>0</v>
      </c>
      <c r="AI37" s="59"/>
      <c r="AJ37" s="59"/>
      <c r="AK37" s="59"/>
      <c r="AL37" s="59"/>
      <c r="AM37" s="59"/>
      <c r="AN37" s="68"/>
      <c r="AO37" s="62">
        <f t="shared" si="64"/>
        <v>0</v>
      </c>
      <c r="AP37" s="59"/>
      <c r="AQ37" s="59"/>
      <c r="AR37" s="59"/>
      <c r="AS37" s="59"/>
      <c r="AT37" s="59"/>
      <c r="AU37" s="68"/>
      <c r="AV37" s="62">
        <f t="shared" si="65"/>
        <v>0</v>
      </c>
      <c r="AW37" s="59"/>
      <c r="AX37" s="59"/>
      <c r="AY37" s="59"/>
      <c r="AZ37" s="59"/>
      <c r="BA37" s="59"/>
      <c r="BB37" s="68"/>
      <c r="BC37" s="62">
        <f t="shared" si="66"/>
        <v>0</v>
      </c>
      <c r="BD37" s="59"/>
      <c r="BE37" s="59"/>
      <c r="BF37" s="59"/>
      <c r="BG37" s="59"/>
      <c r="BH37" s="59"/>
      <c r="BI37" s="68"/>
      <c r="BJ37" s="62">
        <f t="shared" si="67"/>
        <v>0</v>
      </c>
      <c r="BK37" s="62">
        <f t="shared" si="47"/>
        <v>0</v>
      </c>
      <c r="BL37" s="62">
        <f t="shared" si="48"/>
        <v>0</v>
      </c>
      <c r="BM37" s="62">
        <f t="shared" si="49"/>
        <v>0</v>
      </c>
      <c r="BN37" s="62">
        <f t="shared" si="50"/>
        <v>0</v>
      </c>
      <c r="BO37" s="62">
        <f t="shared" si="51"/>
        <v>0</v>
      </c>
      <c r="BP37" s="63">
        <f t="shared" si="52"/>
        <v>0</v>
      </c>
      <c r="BQ37" s="62">
        <f t="shared" si="68"/>
        <v>0</v>
      </c>
      <c r="BR37" s="62">
        <f t="shared" si="53"/>
        <v>0</v>
      </c>
      <c r="BS37" s="62">
        <f t="shared" si="54"/>
        <v>0</v>
      </c>
      <c r="BT37" s="62">
        <f t="shared" si="55"/>
        <v>0</v>
      </c>
      <c r="BU37" s="62">
        <f t="shared" si="56"/>
        <v>0</v>
      </c>
      <c r="BV37" s="62">
        <f t="shared" si="57"/>
        <v>0</v>
      </c>
      <c r="BW37" s="63">
        <f t="shared" si="58"/>
        <v>0</v>
      </c>
      <c r="BX37" s="62">
        <f t="shared" si="69"/>
        <v>0</v>
      </c>
      <c r="BY37" s="59"/>
      <c r="BZ37" s="59"/>
      <c r="CA37" s="59"/>
      <c r="CB37" s="59"/>
      <c r="CC37" s="59"/>
      <c r="CD37" s="68"/>
      <c r="CE37" s="62">
        <f t="shared" si="70"/>
        <v>0</v>
      </c>
      <c r="CF37" s="59"/>
      <c r="CG37" s="59"/>
      <c r="CH37" s="59"/>
      <c r="CI37" s="59"/>
      <c r="CJ37" s="59"/>
      <c r="CK37" s="60"/>
    </row>
    <row r="38" spans="3:89" ht="15" customHeight="1">
      <c r="C38" s="28"/>
      <c r="D38" s="50" t="s">
        <v>200</v>
      </c>
      <c r="E38" s="46">
        <v>361</v>
      </c>
      <c r="F38" s="62">
        <f t="shared" si="59"/>
        <v>0</v>
      </c>
      <c r="G38" s="59"/>
      <c r="H38" s="59"/>
      <c r="I38" s="59"/>
      <c r="J38" s="59"/>
      <c r="K38" s="59"/>
      <c r="L38" s="68"/>
      <c r="M38" s="62">
        <f t="shared" si="60"/>
        <v>0</v>
      </c>
      <c r="N38" s="59"/>
      <c r="O38" s="59"/>
      <c r="P38" s="59"/>
      <c r="Q38" s="59"/>
      <c r="R38" s="59"/>
      <c r="S38" s="68"/>
      <c r="T38" s="62">
        <f t="shared" si="61"/>
        <v>0</v>
      </c>
      <c r="U38" s="59"/>
      <c r="V38" s="59"/>
      <c r="W38" s="59"/>
      <c r="X38" s="59"/>
      <c r="Y38" s="59"/>
      <c r="Z38" s="68"/>
      <c r="AA38" s="62">
        <f t="shared" si="62"/>
        <v>0</v>
      </c>
      <c r="AB38" s="59"/>
      <c r="AC38" s="59"/>
      <c r="AD38" s="59"/>
      <c r="AE38" s="59"/>
      <c r="AF38" s="59"/>
      <c r="AG38" s="68"/>
      <c r="AH38" s="62">
        <f t="shared" si="63"/>
        <v>0</v>
      </c>
      <c r="AI38" s="59"/>
      <c r="AJ38" s="59"/>
      <c r="AK38" s="59"/>
      <c r="AL38" s="59"/>
      <c r="AM38" s="59"/>
      <c r="AN38" s="68"/>
      <c r="AO38" s="62">
        <f t="shared" si="64"/>
        <v>0</v>
      </c>
      <c r="AP38" s="59"/>
      <c r="AQ38" s="59"/>
      <c r="AR38" s="59"/>
      <c r="AS38" s="59"/>
      <c r="AT38" s="59"/>
      <c r="AU38" s="68"/>
      <c r="AV38" s="62">
        <f t="shared" si="65"/>
        <v>0</v>
      </c>
      <c r="AW38" s="59"/>
      <c r="AX38" s="59"/>
      <c r="AY38" s="59"/>
      <c r="AZ38" s="59"/>
      <c r="BA38" s="59"/>
      <c r="BB38" s="68"/>
      <c r="BC38" s="62">
        <f t="shared" si="66"/>
        <v>0</v>
      </c>
      <c r="BD38" s="59"/>
      <c r="BE38" s="59"/>
      <c r="BF38" s="59"/>
      <c r="BG38" s="59"/>
      <c r="BH38" s="59"/>
      <c r="BI38" s="68"/>
      <c r="BJ38" s="62">
        <f t="shared" si="67"/>
        <v>0</v>
      </c>
      <c r="BK38" s="62">
        <f t="shared" si="47"/>
        <v>0</v>
      </c>
      <c r="BL38" s="62">
        <f t="shared" si="48"/>
        <v>0</v>
      </c>
      <c r="BM38" s="62">
        <f t="shared" si="49"/>
        <v>0</v>
      </c>
      <c r="BN38" s="62">
        <f t="shared" si="50"/>
        <v>0</v>
      </c>
      <c r="BO38" s="62">
        <f t="shared" si="51"/>
        <v>0</v>
      </c>
      <c r="BP38" s="63">
        <f t="shared" si="52"/>
        <v>0</v>
      </c>
      <c r="BQ38" s="62">
        <f t="shared" si="68"/>
        <v>0</v>
      </c>
      <c r="BR38" s="62">
        <f t="shared" si="53"/>
        <v>0</v>
      </c>
      <c r="BS38" s="62">
        <f t="shared" si="54"/>
        <v>0</v>
      </c>
      <c r="BT38" s="62">
        <f t="shared" si="55"/>
        <v>0</v>
      </c>
      <c r="BU38" s="62">
        <f t="shared" si="56"/>
        <v>0</v>
      </c>
      <c r="BV38" s="62">
        <f t="shared" si="57"/>
        <v>0</v>
      </c>
      <c r="BW38" s="63">
        <f t="shared" si="58"/>
        <v>0</v>
      </c>
      <c r="BX38" s="62">
        <f t="shared" si="69"/>
        <v>0</v>
      </c>
      <c r="BY38" s="59"/>
      <c r="BZ38" s="59"/>
      <c r="CA38" s="59"/>
      <c r="CB38" s="59"/>
      <c r="CC38" s="59"/>
      <c r="CD38" s="68"/>
      <c r="CE38" s="62">
        <f t="shared" si="70"/>
        <v>0</v>
      </c>
      <c r="CF38" s="59"/>
      <c r="CG38" s="59"/>
      <c r="CH38" s="59"/>
      <c r="CI38" s="59"/>
      <c r="CJ38" s="59"/>
      <c r="CK38" s="60"/>
    </row>
    <row r="39" spans="3:89" ht="15" customHeight="1">
      <c r="C39" s="28"/>
      <c r="D39" s="50" t="s">
        <v>198</v>
      </c>
      <c r="E39" s="46">
        <v>371</v>
      </c>
      <c r="F39" s="62">
        <f t="shared" si="59"/>
        <v>0</v>
      </c>
      <c r="G39" s="59"/>
      <c r="H39" s="59"/>
      <c r="I39" s="59"/>
      <c r="J39" s="59"/>
      <c r="K39" s="59"/>
      <c r="L39" s="68"/>
      <c r="M39" s="62">
        <f t="shared" si="60"/>
        <v>0</v>
      </c>
      <c r="N39" s="59"/>
      <c r="O39" s="59"/>
      <c r="P39" s="59"/>
      <c r="Q39" s="59"/>
      <c r="R39" s="59"/>
      <c r="S39" s="68"/>
      <c r="T39" s="62">
        <f t="shared" si="61"/>
        <v>0</v>
      </c>
      <c r="U39" s="59"/>
      <c r="V39" s="59"/>
      <c r="W39" s="59"/>
      <c r="X39" s="59"/>
      <c r="Y39" s="59"/>
      <c r="Z39" s="68"/>
      <c r="AA39" s="62">
        <f t="shared" si="62"/>
        <v>0</v>
      </c>
      <c r="AB39" s="59"/>
      <c r="AC39" s="59"/>
      <c r="AD39" s="59"/>
      <c r="AE39" s="59"/>
      <c r="AF39" s="59"/>
      <c r="AG39" s="68"/>
      <c r="AH39" s="62">
        <f t="shared" si="63"/>
        <v>0</v>
      </c>
      <c r="AI39" s="59"/>
      <c r="AJ39" s="59"/>
      <c r="AK39" s="59"/>
      <c r="AL39" s="59"/>
      <c r="AM39" s="59"/>
      <c r="AN39" s="68"/>
      <c r="AO39" s="62">
        <f t="shared" si="64"/>
        <v>0</v>
      </c>
      <c r="AP39" s="59"/>
      <c r="AQ39" s="59"/>
      <c r="AR39" s="59"/>
      <c r="AS39" s="59"/>
      <c r="AT39" s="59"/>
      <c r="AU39" s="68"/>
      <c r="AV39" s="62">
        <f t="shared" si="65"/>
        <v>0</v>
      </c>
      <c r="AW39" s="59"/>
      <c r="AX39" s="59"/>
      <c r="AY39" s="59"/>
      <c r="AZ39" s="59"/>
      <c r="BA39" s="59"/>
      <c r="BB39" s="68"/>
      <c r="BC39" s="62">
        <f t="shared" si="66"/>
        <v>0</v>
      </c>
      <c r="BD39" s="59"/>
      <c r="BE39" s="59"/>
      <c r="BF39" s="59"/>
      <c r="BG39" s="59"/>
      <c r="BH39" s="59"/>
      <c r="BI39" s="68"/>
      <c r="BJ39" s="62">
        <f t="shared" si="67"/>
        <v>0</v>
      </c>
      <c r="BK39" s="62">
        <f t="shared" si="47"/>
        <v>0</v>
      </c>
      <c r="BL39" s="62">
        <f t="shared" si="48"/>
        <v>0</v>
      </c>
      <c r="BM39" s="62">
        <f t="shared" si="49"/>
        <v>0</v>
      </c>
      <c r="BN39" s="62">
        <f t="shared" si="50"/>
        <v>0</v>
      </c>
      <c r="BO39" s="62">
        <f t="shared" si="51"/>
        <v>0</v>
      </c>
      <c r="BP39" s="63">
        <f t="shared" si="52"/>
        <v>0</v>
      </c>
      <c r="BQ39" s="62">
        <f t="shared" si="68"/>
        <v>0</v>
      </c>
      <c r="BR39" s="62">
        <f t="shared" si="53"/>
        <v>0</v>
      </c>
      <c r="BS39" s="62">
        <f t="shared" si="54"/>
        <v>0</v>
      </c>
      <c r="BT39" s="62">
        <f t="shared" si="55"/>
        <v>0</v>
      </c>
      <c r="BU39" s="62">
        <f t="shared" si="56"/>
        <v>0</v>
      </c>
      <c r="BV39" s="62">
        <f t="shared" si="57"/>
        <v>0</v>
      </c>
      <c r="BW39" s="63">
        <f t="shared" si="58"/>
        <v>0</v>
      </c>
      <c r="BX39" s="62">
        <f t="shared" si="69"/>
        <v>0</v>
      </c>
      <c r="BY39" s="59"/>
      <c r="BZ39" s="59"/>
      <c r="CA39" s="59"/>
      <c r="CB39" s="59"/>
      <c r="CC39" s="59"/>
      <c r="CD39" s="68"/>
      <c r="CE39" s="62">
        <f t="shared" si="70"/>
        <v>0</v>
      </c>
      <c r="CF39" s="59"/>
      <c r="CG39" s="59"/>
      <c r="CH39" s="59"/>
      <c r="CI39" s="59"/>
      <c r="CJ39" s="59"/>
      <c r="CK39" s="85"/>
    </row>
    <row r="40" spans="3:89" ht="33.75">
      <c r="C40" s="28"/>
      <c r="D40" s="50" t="s">
        <v>204</v>
      </c>
      <c r="E40" s="46">
        <v>400</v>
      </c>
      <c r="F40" s="79">
        <f t="shared" ref="F40:AK40" si="71">SUM(F41:F47)</f>
        <v>306.01899999999995</v>
      </c>
      <c r="G40" s="79">
        <f t="shared" si="71"/>
        <v>0</v>
      </c>
      <c r="H40" s="79">
        <f t="shared" si="71"/>
        <v>0</v>
      </c>
      <c r="I40" s="79">
        <f t="shared" si="71"/>
        <v>261.86099999999999</v>
      </c>
      <c r="J40" s="79">
        <f t="shared" si="71"/>
        <v>44.158000000000001</v>
      </c>
      <c r="K40" s="79">
        <f t="shared" si="71"/>
        <v>0</v>
      </c>
      <c r="L40" s="81">
        <f t="shared" si="71"/>
        <v>0</v>
      </c>
      <c r="M40" s="79">
        <f t="shared" si="71"/>
        <v>5675.8750000000009</v>
      </c>
      <c r="N40" s="79">
        <f t="shared" si="71"/>
        <v>0</v>
      </c>
      <c r="O40" s="79">
        <f t="shared" si="71"/>
        <v>0</v>
      </c>
      <c r="P40" s="79">
        <f t="shared" si="71"/>
        <v>4671.0770000000002</v>
      </c>
      <c r="Q40" s="79">
        <f t="shared" si="71"/>
        <v>1004.798</v>
      </c>
      <c r="R40" s="79">
        <f t="shared" si="71"/>
        <v>0</v>
      </c>
      <c r="S40" s="81">
        <f t="shared" si="71"/>
        <v>0</v>
      </c>
      <c r="T40" s="79">
        <f t="shared" si="71"/>
        <v>0</v>
      </c>
      <c r="U40" s="79">
        <f t="shared" si="71"/>
        <v>0</v>
      </c>
      <c r="V40" s="79">
        <f t="shared" si="71"/>
        <v>0</v>
      </c>
      <c r="W40" s="79">
        <f t="shared" si="71"/>
        <v>0</v>
      </c>
      <c r="X40" s="79">
        <f t="shared" si="71"/>
        <v>0</v>
      </c>
      <c r="Y40" s="79">
        <f t="shared" si="71"/>
        <v>0</v>
      </c>
      <c r="Z40" s="81">
        <f t="shared" si="71"/>
        <v>0</v>
      </c>
      <c r="AA40" s="79">
        <f t="shared" si="71"/>
        <v>0</v>
      </c>
      <c r="AB40" s="79">
        <f t="shared" si="71"/>
        <v>0</v>
      </c>
      <c r="AC40" s="79">
        <f t="shared" si="71"/>
        <v>0</v>
      </c>
      <c r="AD40" s="79">
        <f t="shared" si="71"/>
        <v>0</v>
      </c>
      <c r="AE40" s="79">
        <f t="shared" si="71"/>
        <v>0</v>
      </c>
      <c r="AF40" s="79">
        <f t="shared" si="71"/>
        <v>0</v>
      </c>
      <c r="AG40" s="81">
        <f t="shared" si="71"/>
        <v>0</v>
      </c>
      <c r="AH40" s="79">
        <f t="shared" si="71"/>
        <v>0</v>
      </c>
      <c r="AI40" s="79">
        <f t="shared" si="71"/>
        <v>0</v>
      </c>
      <c r="AJ40" s="79">
        <f t="shared" si="71"/>
        <v>0</v>
      </c>
      <c r="AK40" s="79">
        <f t="shared" si="71"/>
        <v>0</v>
      </c>
      <c r="AL40" s="79">
        <f t="shared" ref="AL40:BQ40" si="72">SUM(AL41:AL47)</f>
        <v>0</v>
      </c>
      <c r="AM40" s="79">
        <f t="shared" si="72"/>
        <v>0</v>
      </c>
      <c r="AN40" s="81">
        <f t="shared" si="72"/>
        <v>0</v>
      </c>
      <c r="AO40" s="79">
        <f t="shared" si="72"/>
        <v>0</v>
      </c>
      <c r="AP40" s="79">
        <f t="shared" si="72"/>
        <v>0</v>
      </c>
      <c r="AQ40" s="79">
        <f t="shared" si="72"/>
        <v>0</v>
      </c>
      <c r="AR40" s="79">
        <f t="shared" si="72"/>
        <v>0</v>
      </c>
      <c r="AS40" s="79">
        <f t="shared" si="72"/>
        <v>0</v>
      </c>
      <c r="AT40" s="79">
        <f t="shared" si="72"/>
        <v>0</v>
      </c>
      <c r="AU40" s="81">
        <f t="shared" si="72"/>
        <v>0</v>
      </c>
      <c r="AV40" s="79">
        <f t="shared" si="72"/>
        <v>0</v>
      </c>
      <c r="AW40" s="79">
        <f t="shared" si="72"/>
        <v>0</v>
      </c>
      <c r="AX40" s="79">
        <f t="shared" si="72"/>
        <v>0</v>
      </c>
      <c r="AY40" s="79">
        <f t="shared" si="72"/>
        <v>0</v>
      </c>
      <c r="AZ40" s="79">
        <f t="shared" si="72"/>
        <v>0</v>
      </c>
      <c r="BA40" s="79">
        <f t="shared" si="72"/>
        <v>0</v>
      </c>
      <c r="BB40" s="81">
        <f t="shared" si="72"/>
        <v>0</v>
      </c>
      <c r="BC40" s="79">
        <f t="shared" si="72"/>
        <v>0</v>
      </c>
      <c r="BD40" s="79">
        <f t="shared" si="72"/>
        <v>0</v>
      </c>
      <c r="BE40" s="79">
        <f t="shared" si="72"/>
        <v>0</v>
      </c>
      <c r="BF40" s="79">
        <f t="shared" si="72"/>
        <v>0</v>
      </c>
      <c r="BG40" s="79">
        <f t="shared" si="72"/>
        <v>0</v>
      </c>
      <c r="BH40" s="79">
        <f t="shared" si="72"/>
        <v>0</v>
      </c>
      <c r="BI40" s="81">
        <f t="shared" si="72"/>
        <v>0</v>
      </c>
      <c r="BJ40" s="79">
        <f t="shared" si="72"/>
        <v>306.01899999999995</v>
      </c>
      <c r="BK40" s="79">
        <f t="shared" si="72"/>
        <v>0</v>
      </c>
      <c r="BL40" s="79">
        <f t="shared" si="72"/>
        <v>0</v>
      </c>
      <c r="BM40" s="79">
        <f t="shared" si="72"/>
        <v>261.86099999999999</v>
      </c>
      <c r="BN40" s="79">
        <f t="shared" si="72"/>
        <v>44.158000000000001</v>
      </c>
      <c r="BO40" s="79">
        <f t="shared" si="72"/>
        <v>0</v>
      </c>
      <c r="BP40" s="81">
        <f t="shared" si="72"/>
        <v>0</v>
      </c>
      <c r="BQ40" s="79">
        <f t="shared" si="72"/>
        <v>5675.8750000000009</v>
      </c>
      <c r="BR40" s="79">
        <f t="shared" ref="BR40:CK40" si="73">SUM(BR41:BR47)</f>
        <v>0</v>
      </c>
      <c r="BS40" s="79">
        <f t="shared" si="73"/>
        <v>0</v>
      </c>
      <c r="BT40" s="79">
        <f t="shared" si="73"/>
        <v>4671.0770000000002</v>
      </c>
      <c r="BU40" s="79">
        <f t="shared" si="73"/>
        <v>1004.798</v>
      </c>
      <c r="BV40" s="79">
        <f t="shared" si="73"/>
        <v>0</v>
      </c>
      <c r="BW40" s="81">
        <f t="shared" si="73"/>
        <v>0</v>
      </c>
      <c r="BX40" s="79">
        <f t="shared" si="73"/>
        <v>0</v>
      </c>
      <c r="BY40" s="79">
        <f t="shared" si="73"/>
        <v>0</v>
      </c>
      <c r="BZ40" s="79">
        <f t="shared" si="73"/>
        <v>0</v>
      </c>
      <c r="CA40" s="79">
        <f t="shared" si="73"/>
        <v>0</v>
      </c>
      <c r="CB40" s="79">
        <f t="shared" si="73"/>
        <v>0</v>
      </c>
      <c r="CC40" s="79">
        <f t="shared" si="73"/>
        <v>0</v>
      </c>
      <c r="CD40" s="81">
        <f t="shared" si="73"/>
        <v>0</v>
      </c>
      <c r="CE40" s="79">
        <f t="shared" si="73"/>
        <v>0</v>
      </c>
      <c r="CF40" s="79">
        <f t="shared" si="73"/>
        <v>0</v>
      </c>
      <c r="CG40" s="79">
        <f t="shared" si="73"/>
        <v>0</v>
      </c>
      <c r="CH40" s="79">
        <f t="shared" si="73"/>
        <v>0</v>
      </c>
      <c r="CI40" s="79">
        <f t="shared" si="73"/>
        <v>0</v>
      </c>
      <c r="CJ40" s="79">
        <f t="shared" si="73"/>
        <v>0</v>
      </c>
      <c r="CK40" s="83">
        <f t="shared" si="73"/>
        <v>0</v>
      </c>
    </row>
    <row r="41" spans="3:89" ht="22.5">
      <c r="C41" s="28"/>
      <c r="D41" s="50" t="s">
        <v>195</v>
      </c>
      <c r="E41" s="46">
        <v>411</v>
      </c>
      <c r="F41" s="62">
        <f>SUM(G41:L41)</f>
        <v>288.11199999999997</v>
      </c>
      <c r="G41" s="59"/>
      <c r="H41" s="59"/>
      <c r="I41" s="59">
        <v>261.86099999999999</v>
      </c>
      <c r="J41" s="59">
        <v>26.251000000000001</v>
      </c>
      <c r="K41" s="59"/>
      <c r="L41" s="68"/>
      <c r="M41" s="62">
        <f>SUM(N41:S41)</f>
        <v>5139.3420000000006</v>
      </c>
      <c r="N41" s="59"/>
      <c r="O41" s="59"/>
      <c r="P41" s="59">
        <v>4671.0770000000002</v>
      </c>
      <c r="Q41" s="59">
        <v>468.26499999999999</v>
      </c>
      <c r="R41" s="59"/>
      <c r="S41" s="68"/>
      <c r="T41" s="62">
        <f>SUM(U41:Z41)</f>
        <v>0</v>
      </c>
      <c r="U41" s="59"/>
      <c r="V41" s="59"/>
      <c r="W41" s="59"/>
      <c r="X41" s="59"/>
      <c r="Y41" s="59"/>
      <c r="Z41" s="68"/>
      <c r="AA41" s="62">
        <f>SUM(AB41:AG41)</f>
        <v>0</v>
      </c>
      <c r="AB41" s="59"/>
      <c r="AC41" s="59"/>
      <c r="AD41" s="59"/>
      <c r="AE41" s="59"/>
      <c r="AF41" s="59"/>
      <c r="AG41" s="68"/>
      <c r="AH41" s="62">
        <f>SUM(AI41:AN41)</f>
        <v>0</v>
      </c>
      <c r="AI41" s="59"/>
      <c r="AJ41" s="59"/>
      <c r="AK41" s="59"/>
      <c r="AL41" s="59"/>
      <c r="AM41" s="59"/>
      <c r="AN41" s="68"/>
      <c r="AO41" s="62">
        <f>SUM(AP41:AU41)</f>
        <v>0</v>
      </c>
      <c r="AP41" s="59"/>
      <c r="AQ41" s="59"/>
      <c r="AR41" s="59"/>
      <c r="AS41" s="59"/>
      <c r="AT41" s="59"/>
      <c r="AU41" s="68"/>
      <c r="AV41" s="62">
        <f>SUM(AW41:BB41)</f>
        <v>0</v>
      </c>
      <c r="AW41" s="59"/>
      <c r="AX41" s="59"/>
      <c r="AY41" s="59"/>
      <c r="AZ41" s="59"/>
      <c r="BA41" s="59"/>
      <c r="BB41" s="68"/>
      <c r="BC41" s="62">
        <f>SUM(BD41:BI41)</f>
        <v>0</v>
      </c>
      <c r="BD41" s="59"/>
      <c r="BE41" s="59"/>
      <c r="BF41" s="59"/>
      <c r="BG41" s="59"/>
      <c r="BH41" s="59"/>
      <c r="BI41" s="68"/>
      <c r="BJ41" s="62">
        <f>SUM(BK41:BP41)</f>
        <v>288.11199999999997</v>
      </c>
      <c r="BK41" s="62">
        <f t="shared" ref="BK41:BK48" si="74">AI41+U41+G41</f>
        <v>0</v>
      </c>
      <c r="BL41" s="62">
        <f t="shared" ref="BL41:BL47" si="75">AJ41+V41+H41</f>
        <v>0</v>
      </c>
      <c r="BM41" s="62">
        <f t="shared" ref="BM41:BM47" si="76">AK41+W41+I41</f>
        <v>261.86099999999999</v>
      </c>
      <c r="BN41" s="62">
        <f t="shared" ref="BN41:BN47" si="77">AL41+X41+J41</f>
        <v>26.251000000000001</v>
      </c>
      <c r="BO41" s="62">
        <f t="shared" ref="BO41:BO47" si="78">AM41+Y41+K41</f>
        <v>0</v>
      </c>
      <c r="BP41" s="63">
        <f t="shared" ref="BP41:BP47" si="79">AN41+Z41+L41</f>
        <v>0</v>
      </c>
      <c r="BQ41" s="62">
        <f>SUM(BR41:BW41)</f>
        <v>5139.3420000000006</v>
      </c>
      <c r="BR41" s="62">
        <f t="shared" ref="BR41:BR47" si="80">AP41+AB41+N41</f>
        <v>0</v>
      </c>
      <c r="BS41" s="62">
        <f t="shared" ref="BS41:BS47" si="81">AQ41+AC41+O41</f>
        <v>0</v>
      </c>
      <c r="BT41" s="62">
        <f t="shared" ref="BT41:BT47" si="82">AR41+AD41+P41</f>
        <v>4671.0770000000002</v>
      </c>
      <c r="BU41" s="62">
        <f t="shared" ref="BU41:BU47" si="83">AS41+AE41+Q41</f>
        <v>468.26499999999999</v>
      </c>
      <c r="BV41" s="62">
        <f t="shared" ref="BV41:BV47" si="84">AT41+AF41+R41</f>
        <v>0</v>
      </c>
      <c r="BW41" s="63">
        <f t="shared" ref="BW41:BW47" si="85">AU41+AG41+S41</f>
        <v>0</v>
      </c>
      <c r="BX41" s="62">
        <f>SUM(BY41:CD41)</f>
        <v>0</v>
      </c>
      <c r="BY41" s="59"/>
      <c r="BZ41" s="59"/>
      <c r="CA41" s="59"/>
      <c r="CB41" s="59"/>
      <c r="CC41" s="59"/>
      <c r="CD41" s="68"/>
      <c r="CE41" s="62">
        <f>SUM(CF41:CK41)</f>
        <v>0</v>
      </c>
      <c r="CF41" s="59"/>
      <c r="CG41" s="59"/>
      <c r="CH41" s="59"/>
      <c r="CI41" s="59"/>
      <c r="CJ41" s="59"/>
      <c r="CK41" s="60"/>
    </row>
    <row r="42" spans="3:89" ht="22.5">
      <c r="C42" s="28"/>
      <c r="D42" s="50" t="s">
        <v>196</v>
      </c>
      <c r="E42" s="46">
        <v>421</v>
      </c>
      <c r="F42" s="62">
        <f t="shared" ref="F42:F48" si="86">SUM(G42:L42)</f>
        <v>0</v>
      </c>
      <c r="G42" s="59"/>
      <c r="H42" s="59"/>
      <c r="I42" s="59"/>
      <c r="J42" s="59"/>
      <c r="K42" s="59"/>
      <c r="L42" s="68"/>
      <c r="M42" s="62">
        <f t="shared" ref="M42:M48" si="87">SUM(N42:S42)</f>
        <v>0</v>
      </c>
      <c r="N42" s="59"/>
      <c r="O42" s="59"/>
      <c r="P42" s="59"/>
      <c r="Q42" s="59"/>
      <c r="R42" s="59"/>
      <c r="S42" s="68"/>
      <c r="T42" s="62">
        <f t="shared" ref="T42:T48" si="88">SUM(U42:Z42)</f>
        <v>0</v>
      </c>
      <c r="U42" s="59"/>
      <c r="V42" s="59"/>
      <c r="W42" s="59"/>
      <c r="X42" s="59"/>
      <c r="Y42" s="59"/>
      <c r="Z42" s="68"/>
      <c r="AA42" s="62">
        <f t="shared" ref="AA42:AA48" si="89">SUM(AB42:AG42)</f>
        <v>0</v>
      </c>
      <c r="AB42" s="59"/>
      <c r="AC42" s="59"/>
      <c r="AD42" s="59"/>
      <c r="AE42" s="59"/>
      <c r="AF42" s="59"/>
      <c r="AG42" s="68"/>
      <c r="AH42" s="62">
        <f t="shared" ref="AH42:AH48" si="90">SUM(AI42:AN42)</f>
        <v>0</v>
      </c>
      <c r="AI42" s="59"/>
      <c r="AJ42" s="59"/>
      <c r="AK42" s="59"/>
      <c r="AL42" s="59"/>
      <c r="AM42" s="59"/>
      <c r="AN42" s="68"/>
      <c r="AO42" s="62">
        <f t="shared" ref="AO42:AO48" si="91">SUM(AP42:AU42)</f>
        <v>0</v>
      </c>
      <c r="AP42" s="59"/>
      <c r="AQ42" s="59"/>
      <c r="AR42" s="59"/>
      <c r="AS42" s="59"/>
      <c r="AT42" s="59"/>
      <c r="AU42" s="68"/>
      <c r="AV42" s="62">
        <f t="shared" ref="AV42:AV48" si="92">SUM(AW42:BB42)</f>
        <v>0</v>
      </c>
      <c r="AW42" s="59"/>
      <c r="AX42" s="59"/>
      <c r="AY42" s="59"/>
      <c r="AZ42" s="59"/>
      <c r="BA42" s="59"/>
      <c r="BB42" s="68"/>
      <c r="BC42" s="62">
        <f t="shared" ref="BC42:BC48" si="93">SUM(BD42:BI42)</f>
        <v>0</v>
      </c>
      <c r="BD42" s="59"/>
      <c r="BE42" s="59"/>
      <c r="BF42" s="59"/>
      <c r="BG42" s="59"/>
      <c r="BH42" s="59"/>
      <c r="BI42" s="68"/>
      <c r="BJ42" s="62">
        <f t="shared" ref="BJ42:BJ48" si="94">SUM(BK42:BP42)</f>
        <v>0</v>
      </c>
      <c r="BK42" s="62">
        <f t="shared" si="74"/>
        <v>0</v>
      </c>
      <c r="BL42" s="62">
        <f t="shared" si="75"/>
        <v>0</v>
      </c>
      <c r="BM42" s="62">
        <f t="shared" si="76"/>
        <v>0</v>
      </c>
      <c r="BN42" s="62">
        <f t="shared" si="77"/>
        <v>0</v>
      </c>
      <c r="BO42" s="62">
        <f t="shared" si="78"/>
        <v>0</v>
      </c>
      <c r="BP42" s="63">
        <f t="shared" si="79"/>
        <v>0</v>
      </c>
      <c r="BQ42" s="62">
        <f t="shared" ref="BQ42:BQ48" si="95">SUM(BR42:BW42)</f>
        <v>0</v>
      </c>
      <c r="BR42" s="62">
        <f t="shared" si="80"/>
        <v>0</v>
      </c>
      <c r="BS42" s="62">
        <f t="shared" si="81"/>
        <v>0</v>
      </c>
      <c r="BT42" s="62">
        <f t="shared" si="82"/>
        <v>0</v>
      </c>
      <c r="BU42" s="62">
        <f t="shared" si="83"/>
        <v>0</v>
      </c>
      <c r="BV42" s="62">
        <f t="shared" si="84"/>
        <v>0</v>
      </c>
      <c r="BW42" s="63">
        <f t="shared" si="85"/>
        <v>0</v>
      </c>
      <c r="BX42" s="62">
        <f t="shared" ref="BX42:BX48" si="96">SUM(BY42:CD42)</f>
        <v>0</v>
      </c>
      <c r="BY42" s="59"/>
      <c r="BZ42" s="59"/>
      <c r="CA42" s="59"/>
      <c r="CB42" s="59"/>
      <c r="CC42" s="59"/>
      <c r="CD42" s="68"/>
      <c r="CE42" s="62">
        <f t="shared" ref="CE42:CE48" si="97">SUM(CF42:CK42)</f>
        <v>0</v>
      </c>
      <c r="CF42" s="59"/>
      <c r="CG42" s="59"/>
      <c r="CH42" s="59"/>
      <c r="CI42" s="59"/>
      <c r="CJ42" s="59"/>
      <c r="CK42" s="60"/>
    </row>
    <row r="43" spans="3:89" ht="15" customHeight="1">
      <c r="C43" s="28"/>
      <c r="D43" s="50" t="s">
        <v>197</v>
      </c>
      <c r="E43" s="46">
        <v>431</v>
      </c>
      <c r="F43" s="62">
        <f t="shared" si="86"/>
        <v>0</v>
      </c>
      <c r="G43" s="59"/>
      <c r="H43" s="59"/>
      <c r="I43" s="59"/>
      <c r="J43" s="59"/>
      <c r="K43" s="59"/>
      <c r="L43" s="68"/>
      <c r="M43" s="62">
        <f t="shared" si="87"/>
        <v>0</v>
      </c>
      <c r="N43" s="59"/>
      <c r="O43" s="59"/>
      <c r="P43" s="59"/>
      <c r="Q43" s="59"/>
      <c r="R43" s="59"/>
      <c r="S43" s="68"/>
      <c r="T43" s="62">
        <f t="shared" si="88"/>
        <v>0</v>
      </c>
      <c r="U43" s="59"/>
      <c r="V43" s="59"/>
      <c r="W43" s="59"/>
      <c r="X43" s="59"/>
      <c r="Y43" s="59"/>
      <c r="Z43" s="68"/>
      <c r="AA43" s="62">
        <f t="shared" si="89"/>
        <v>0</v>
      </c>
      <c r="AB43" s="59"/>
      <c r="AC43" s="59"/>
      <c r="AD43" s="59"/>
      <c r="AE43" s="59"/>
      <c r="AF43" s="59"/>
      <c r="AG43" s="68"/>
      <c r="AH43" s="62">
        <f t="shared" si="90"/>
        <v>0</v>
      </c>
      <c r="AI43" s="59"/>
      <c r="AJ43" s="59"/>
      <c r="AK43" s="59"/>
      <c r="AL43" s="59"/>
      <c r="AM43" s="59"/>
      <c r="AN43" s="68"/>
      <c r="AO43" s="62">
        <f t="shared" si="91"/>
        <v>0</v>
      </c>
      <c r="AP43" s="59"/>
      <c r="AQ43" s="59"/>
      <c r="AR43" s="59"/>
      <c r="AS43" s="59"/>
      <c r="AT43" s="59"/>
      <c r="AU43" s="68"/>
      <c r="AV43" s="62">
        <f t="shared" si="92"/>
        <v>0</v>
      </c>
      <c r="AW43" s="59"/>
      <c r="AX43" s="59"/>
      <c r="AY43" s="59"/>
      <c r="AZ43" s="59"/>
      <c r="BA43" s="59"/>
      <c r="BB43" s="68"/>
      <c r="BC43" s="62">
        <f t="shared" si="93"/>
        <v>0</v>
      </c>
      <c r="BD43" s="59"/>
      <c r="BE43" s="59"/>
      <c r="BF43" s="59"/>
      <c r="BG43" s="59"/>
      <c r="BH43" s="59"/>
      <c r="BI43" s="68"/>
      <c r="BJ43" s="62">
        <f t="shared" si="94"/>
        <v>0</v>
      </c>
      <c r="BK43" s="62">
        <f t="shared" si="74"/>
        <v>0</v>
      </c>
      <c r="BL43" s="62">
        <f t="shared" si="75"/>
        <v>0</v>
      </c>
      <c r="BM43" s="62">
        <f t="shared" si="76"/>
        <v>0</v>
      </c>
      <c r="BN43" s="62">
        <f t="shared" si="77"/>
        <v>0</v>
      </c>
      <c r="BO43" s="62">
        <f t="shared" si="78"/>
        <v>0</v>
      </c>
      <c r="BP43" s="63">
        <f t="shared" si="79"/>
        <v>0</v>
      </c>
      <c r="BQ43" s="62">
        <f t="shared" si="95"/>
        <v>0</v>
      </c>
      <c r="BR43" s="62">
        <f t="shared" si="80"/>
        <v>0</v>
      </c>
      <c r="BS43" s="62">
        <f t="shared" si="81"/>
        <v>0</v>
      </c>
      <c r="BT43" s="62">
        <f t="shared" si="82"/>
        <v>0</v>
      </c>
      <c r="BU43" s="62">
        <f t="shared" si="83"/>
        <v>0</v>
      </c>
      <c r="BV43" s="62">
        <f t="shared" si="84"/>
        <v>0</v>
      </c>
      <c r="BW43" s="63">
        <f t="shared" si="85"/>
        <v>0</v>
      </c>
      <c r="BX43" s="62">
        <f t="shared" si="96"/>
        <v>0</v>
      </c>
      <c r="BY43" s="59"/>
      <c r="BZ43" s="59"/>
      <c r="CA43" s="59"/>
      <c r="CB43" s="59"/>
      <c r="CC43" s="59"/>
      <c r="CD43" s="68"/>
      <c r="CE43" s="62">
        <f t="shared" si="97"/>
        <v>0</v>
      </c>
      <c r="CF43" s="59"/>
      <c r="CG43" s="59"/>
      <c r="CH43" s="59"/>
      <c r="CI43" s="59"/>
      <c r="CJ43" s="59"/>
      <c r="CK43" s="60"/>
    </row>
    <row r="44" spans="3:89" ht="15" customHeight="1">
      <c r="C44" s="28"/>
      <c r="D44" s="50" t="s">
        <v>199</v>
      </c>
      <c r="E44" s="46">
        <v>441</v>
      </c>
      <c r="F44" s="62">
        <f t="shared" si="86"/>
        <v>15.907</v>
      </c>
      <c r="G44" s="59"/>
      <c r="H44" s="59"/>
      <c r="I44" s="59"/>
      <c r="J44" s="59">
        <v>15.907</v>
      </c>
      <c r="K44" s="59"/>
      <c r="L44" s="68"/>
      <c r="M44" s="62">
        <f t="shared" si="87"/>
        <v>414.291</v>
      </c>
      <c r="N44" s="59"/>
      <c r="O44" s="59"/>
      <c r="P44" s="59"/>
      <c r="Q44" s="59">
        <v>414.291</v>
      </c>
      <c r="R44" s="59"/>
      <c r="S44" s="68"/>
      <c r="T44" s="62">
        <f t="shared" si="88"/>
        <v>0</v>
      </c>
      <c r="U44" s="59"/>
      <c r="V44" s="59"/>
      <c r="W44" s="59"/>
      <c r="X44" s="59"/>
      <c r="Y44" s="59"/>
      <c r="Z44" s="68"/>
      <c r="AA44" s="62">
        <f t="shared" si="89"/>
        <v>0</v>
      </c>
      <c r="AB44" s="59"/>
      <c r="AC44" s="59"/>
      <c r="AD44" s="59"/>
      <c r="AE44" s="59"/>
      <c r="AF44" s="59"/>
      <c r="AG44" s="68"/>
      <c r="AH44" s="62">
        <f t="shared" si="90"/>
        <v>0</v>
      </c>
      <c r="AI44" s="59"/>
      <c r="AJ44" s="59"/>
      <c r="AK44" s="59"/>
      <c r="AL44" s="59"/>
      <c r="AM44" s="59"/>
      <c r="AN44" s="68"/>
      <c r="AO44" s="62">
        <f t="shared" si="91"/>
        <v>0</v>
      </c>
      <c r="AP44" s="59"/>
      <c r="AQ44" s="59"/>
      <c r="AR44" s="59"/>
      <c r="AS44" s="59"/>
      <c r="AT44" s="59"/>
      <c r="AU44" s="68"/>
      <c r="AV44" s="62">
        <f t="shared" si="92"/>
        <v>0</v>
      </c>
      <c r="AW44" s="59"/>
      <c r="AX44" s="59"/>
      <c r="AY44" s="59"/>
      <c r="AZ44" s="59"/>
      <c r="BA44" s="59"/>
      <c r="BB44" s="68"/>
      <c r="BC44" s="62">
        <f t="shared" si="93"/>
        <v>0</v>
      </c>
      <c r="BD44" s="59"/>
      <c r="BE44" s="59"/>
      <c r="BF44" s="59"/>
      <c r="BG44" s="59"/>
      <c r="BH44" s="59"/>
      <c r="BI44" s="68"/>
      <c r="BJ44" s="62">
        <f t="shared" si="94"/>
        <v>15.907</v>
      </c>
      <c r="BK44" s="62">
        <f t="shared" si="74"/>
        <v>0</v>
      </c>
      <c r="BL44" s="62">
        <f t="shared" si="75"/>
        <v>0</v>
      </c>
      <c r="BM44" s="62">
        <f t="shared" si="76"/>
        <v>0</v>
      </c>
      <c r="BN44" s="62">
        <f t="shared" si="77"/>
        <v>15.907</v>
      </c>
      <c r="BO44" s="62">
        <f t="shared" si="78"/>
        <v>0</v>
      </c>
      <c r="BP44" s="63">
        <f t="shared" si="79"/>
        <v>0</v>
      </c>
      <c r="BQ44" s="62">
        <f t="shared" si="95"/>
        <v>414.291</v>
      </c>
      <c r="BR44" s="62">
        <f t="shared" si="80"/>
        <v>0</v>
      </c>
      <c r="BS44" s="62">
        <f t="shared" si="81"/>
        <v>0</v>
      </c>
      <c r="BT44" s="62">
        <f t="shared" si="82"/>
        <v>0</v>
      </c>
      <c r="BU44" s="62">
        <f t="shared" si="83"/>
        <v>414.291</v>
      </c>
      <c r="BV44" s="62">
        <f t="shared" si="84"/>
        <v>0</v>
      </c>
      <c r="BW44" s="63">
        <f t="shared" si="85"/>
        <v>0</v>
      </c>
      <c r="BX44" s="62">
        <f t="shared" si="96"/>
        <v>0</v>
      </c>
      <c r="BY44" s="59"/>
      <c r="BZ44" s="59"/>
      <c r="CA44" s="59"/>
      <c r="CB44" s="59"/>
      <c r="CC44" s="59"/>
      <c r="CD44" s="68"/>
      <c r="CE44" s="62">
        <f t="shared" si="97"/>
        <v>0</v>
      </c>
      <c r="CF44" s="59"/>
      <c r="CG44" s="59"/>
      <c r="CH44" s="59"/>
      <c r="CI44" s="59"/>
      <c r="CJ44" s="59"/>
      <c r="CK44" s="60"/>
    </row>
    <row r="45" spans="3:89" ht="15" customHeight="1">
      <c r="C45" s="28"/>
      <c r="D45" s="50" t="s">
        <v>202</v>
      </c>
      <c r="E45" s="46">
        <v>451</v>
      </c>
      <c r="F45" s="62">
        <f t="shared" si="86"/>
        <v>0</v>
      </c>
      <c r="G45" s="59"/>
      <c r="H45" s="59"/>
      <c r="I45" s="59"/>
      <c r="J45" s="59"/>
      <c r="K45" s="59"/>
      <c r="L45" s="68"/>
      <c r="M45" s="62">
        <f t="shared" si="87"/>
        <v>0</v>
      </c>
      <c r="N45" s="59"/>
      <c r="O45" s="59"/>
      <c r="P45" s="59"/>
      <c r="Q45" s="59"/>
      <c r="R45" s="59"/>
      <c r="S45" s="68"/>
      <c r="T45" s="62">
        <f t="shared" si="88"/>
        <v>0</v>
      </c>
      <c r="U45" s="59"/>
      <c r="V45" s="59"/>
      <c r="W45" s="59"/>
      <c r="X45" s="59"/>
      <c r="Y45" s="59"/>
      <c r="Z45" s="68"/>
      <c r="AA45" s="62">
        <f t="shared" si="89"/>
        <v>0</v>
      </c>
      <c r="AB45" s="59"/>
      <c r="AC45" s="59"/>
      <c r="AD45" s="59"/>
      <c r="AE45" s="59"/>
      <c r="AF45" s="59"/>
      <c r="AG45" s="68"/>
      <c r="AH45" s="62">
        <f t="shared" si="90"/>
        <v>0</v>
      </c>
      <c r="AI45" s="59"/>
      <c r="AJ45" s="59"/>
      <c r="AK45" s="59"/>
      <c r="AL45" s="59"/>
      <c r="AM45" s="59"/>
      <c r="AN45" s="68"/>
      <c r="AO45" s="62">
        <f t="shared" si="91"/>
        <v>0</v>
      </c>
      <c r="AP45" s="59"/>
      <c r="AQ45" s="59"/>
      <c r="AR45" s="59"/>
      <c r="AS45" s="59"/>
      <c r="AT45" s="59"/>
      <c r="AU45" s="68"/>
      <c r="AV45" s="62">
        <f t="shared" si="92"/>
        <v>0</v>
      </c>
      <c r="AW45" s="59"/>
      <c r="AX45" s="59"/>
      <c r="AY45" s="59"/>
      <c r="AZ45" s="59"/>
      <c r="BA45" s="59"/>
      <c r="BB45" s="68"/>
      <c r="BC45" s="62">
        <f t="shared" si="93"/>
        <v>0</v>
      </c>
      <c r="BD45" s="59"/>
      <c r="BE45" s="59"/>
      <c r="BF45" s="59"/>
      <c r="BG45" s="59"/>
      <c r="BH45" s="59"/>
      <c r="BI45" s="68"/>
      <c r="BJ45" s="62">
        <f t="shared" si="94"/>
        <v>0</v>
      </c>
      <c r="BK45" s="62">
        <f t="shared" si="74"/>
        <v>0</v>
      </c>
      <c r="BL45" s="62">
        <f t="shared" si="75"/>
        <v>0</v>
      </c>
      <c r="BM45" s="62">
        <f t="shared" si="76"/>
        <v>0</v>
      </c>
      <c r="BN45" s="62">
        <f t="shared" si="77"/>
        <v>0</v>
      </c>
      <c r="BO45" s="62">
        <f t="shared" si="78"/>
        <v>0</v>
      </c>
      <c r="BP45" s="63">
        <f t="shared" si="79"/>
        <v>0</v>
      </c>
      <c r="BQ45" s="62">
        <f t="shared" si="95"/>
        <v>0</v>
      </c>
      <c r="BR45" s="62">
        <f t="shared" si="80"/>
        <v>0</v>
      </c>
      <c r="BS45" s="62">
        <f t="shared" si="81"/>
        <v>0</v>
      </c>
      <c r="BT45" s="62">
        <f t="shared" si="82"/>
        <v>0</v>
      </c>
      <c r="BU45" s="62">
        <f t="shared" si="83"/>
        <v>0</v>
      </c>
      <c r="BV45" s="62">
        <f t="shared" si="84"/>
        <v>0</v>
      </c>
      <c r="BW45" s="63">
        <f t="shared" si="85"/>
        <v>0</v>
      </c>
      <c r="BX45" s="62">
        <f t="shared" si="96"/>
        <v>0</v>
      </c>
      <c r="BY45" s="59"/>
      <c r="BZ45" s="59"/>
      <c r="CA45" s="59"/>
      <c r="CB45" s="59"/>
      <c r="CC45" s="59"/>
      <c r="CD45" s="68"/>
      <c r="CE45" s="62">
        <f t="shared" si="97"/>
        <v>0</v>
      </c>
      <c r="CF45" s="59"/>
      <c r="CG45" s="59"/>
      <c r="CH45" s="59"/>
      <c r="CI45" s="59"/>
      <c r="CJ45" s="59"/>
      <c r="CK45" s="60"/>
    </row>
    <row r="46" spans="3:89" ht="15" customHeight="1">
      <c r="C46" s="28"/>
      <c r="D46" s="50" t="s">
        <v>200</v>
      </c>
      <c r="E46" s="46">
        <v>461</v>
      </c>
      <c r="F46" s="62">
        <f t="shared" si="86"/>
        <v>2</v>
      </c>
      <c r="G46" s="59"/>
      <c r="H46" s="59"/>
      <c r="I46" s="59"/>
      <c r="J46" s="59">
        <v>2</v>
      </c>
      <c r="K46" s="59"/>
      <c r="L46" s="68"/>
      <c r="M46" s="62">
        <f t="shared" si="87"/>
        <v>122.242</v>
      </c>
      <c r="N46" s="59"/>
      <c r="O46" s="59"/>
      <c r="P46" s="59"/>
      <c r="Q46" s="59">
        <v>122.242</v>
      </c>
      <c r="R46" s="59"/>
      <c r="S46" s="68"/>
      <c r="T46" s="62">
        <f t="shared" si="88"/>
        <v>0</v>
      </c>
      <c r="U46" s="59"/>
      <c r="V46" s="59"/>
      <c r="W46" s="59"/>
      <c r="X46" s="59"/>
      <c r="Y46" s="59"/>
      <c r="Z46" s="68"/>
      <c r="AA46" s="62">
        <f t="shared" si="89"/>
        <v>0</v>
      </c>
      <c r="AB46" s="59"/>
      <c r="AC46" s="59"/>
      <c r="AD46" s="59"/>
      <c r="AE46" s="59"/>
      <c r="AF46" s="59"/>
      <c r="AG46" s="68"/>
      <c r="AH46" s="62">
        <f t="shared" si="90"/>
        <v>0</v>
      </c>
      <c r="AI46" s="59"/>
      <c r="AJ46" s="59"/>
      <c r="AK46" s="59"/>
      <c r="AL46" s="59"/>
      <c r="AM46" s="59"/>
      <c r="AN46" s="68"/>
      <c r="AO46" s="62">
        <f t="shared" si="91"/>
        <v>0</v>
      </c>
      <c r="AP46" s="59"/>
      <c r="AQ46" s="59"/>
      <c r="AR46" s="59"/>
      <c r="AS46" s="59"/>
      <c r="AT46" s="59"/>
      <c r="AU46" s="68"/>
      <c r="AV46" s="62">
        <f t="shared" si="92"/>
        <v>0</v>
      </c>
      <c r="AW46" s="59"/>
      <c r="AX46" s="59"/>
      <c r="AY46" s="59"/>
      <c r="AZ46" s="59"/>
      <c r="BA46" s="59"/>
      <c r="BB46" s="68"/>
      <c r="BC46" s="62">
        <f t="shared" si="93"/>
        <v>0</v>
      </c>
      <c r="BD46" s="59"/>
      <c r="BE46" s="59"/>
      <c r="BF46" s="59"/>
      <c r="BG46" s="59"/>
      <c r="BH46" s="59"/>
      <c r="BI46" s="68"/>
      <c r="BJ46" s="62">
        <f t="shared" si="94"/>
        <v>2</v>
      </c>
      <c r="BK46" s="62">
        <f t="shared" si="74"/>
        <v>0</v>
      </c>
      <c r="BL46" s="62">
        <f t="shared" si="75"/>
        <v>0</v>
      </c>
      <c r="BM46" s="62">
        <f t="shared" si="76"/>
        <v>0</v>
      </c>
      <c r="BN46" s="62">
        <f t="shared" si="77"/>
        <v>2</v>
      </c>
      <c r="BO46" s="62">
        <f t="shared" si="78"/>
        <v>0</v>
      </c>
      <c r="BP46" s="63">
        <f t="shared" si="79"/>
        <v>0</v>
      </c>
      <c r="BQ46" s="62">
        <f t="shared" si="95"/>
        <v>122.242</v>
      </c>
      <c r="BR46" s="62">
        <f t="shared" si="80"/>
        <v>0</v>
      </c>
      <c r="BS46" s="62">
        <f t="shared" si="81"/>
        <v>0</v>
      </c>
      <c r="BT46" s="62">
        <f t="shared" si="82"/>
        <v>0</v>
      </c>
      <c r="BU46" s="62">
        <f t="shared" si="83"/>
        <v>122.242</v>
      </c>
      <c r="BV46" s="62">
        <f t="shared" si="84"/>
        <v>0</v>
      </c>
      <c r="BW46" s="63">
        <f t="shared" si="85"/>
        <v>0</v>
      </c>
      <c r="BX46" s="62">
        <f t="shared" si="96"/>
        <v>0</v>
      </c>
      <c r="BY46" s="59"/>
      <c r="BZ46" s="59"/>
      <c r="CA46" s="59"/>
      <c r="CB46" s="59"/>
      <c r="CC46" s="59"/>
      <c r="CD46" s="68"/>
      <c r="CE46" s="62">
        <f t="shared" si="97"/>
        <v>0</v>
      </c>
      <c r="CF46" s="59"/>
      <c r="CG46" s="59"/>
      <c r="CH46" s="59"/>
      <c r="CI46" s="59"/>
      <c r="CJ46" s="59"/>
      <c r="CK46" s="60"/>
    </row>
    <row r="47" spans="3:89" ht="15" customHeight="1">
      <c r="C47" s="28"/>
      <c r="D47" s="50" t="s">
        <v>198</v>
      </c>
      <c r="E47" s="46">
        <v>471</v>
      </c>
      <c r="F47" s="62">
        <f t="shared" si="86"/>
        <v>0</v>
      </c>
      <c r="G47" s="59"/>
      <c r="H47" s="59"/>
      <c r="I47" s="59"/>
      <c r="J47" s="59"/>
      <c r="K47" s="59"/>
      <c r="L47" s="68"/>
      <c r="M47" s="62">
        <f t="shared" si="87"/>
        <v>0</v>
      </c>
      <c r="N47" s="59"/>
      <c r="O47" s="59"/>
      <c r="P47" s="59"/>
      <c r="Q47" s="59"/>
      <c r="R47" s="59"/>
      <c r="S47" s="68"/>
      <c r="T47" s="62">
        <f t="shared" si="88"/>
        <v>0</v>
      </c>
      <c r="U47" s="59"/>
      <c r="V47" s="59"/>
      <c r="W47" s="59"/>
      <c r="X47" s="59"/>
      <c r="Y47" s="59"/>
      <c r="Z47" s="68"/>
      <c r="AA47" s="62">
        <f t="shared" si="89"/>
        <v>0</v>
      </c>
      <c r="AB47" s="59"/>
      <c r="AC47" s="59"/>
      <c r="AD47" s="59"/>
      <c r="AE47" s="59"/>
      <c r="AF47" s="59"/>
      <c r="AG47" s="68"/>
      <c r="AH47" s="62">
        <f t="shared" si="90"/>
        <v>0</v>
      </c>
      <c r="AI47" s="59"/>
      <c r="AJ47" s="59"/>
      <c r="AK47" s="59"/>
      <c r="AL47" s="59"/>
      <c r="AM47" s="59"/>
      <c r="AN47" s="68"/>
      <c r="AO47" s="62">
        <f t="shared" si="91"/>
        <v>0</v>
      </c>
      <c r="AP47" s="59"/>
      <c r="AQ47" s="59"/>
      <c r="AR47" s="59"/>
      <c r="AS47" s="59"/>
      <c r="AT47" s="59"/>
      <c r="AU47" s="68"/>
      <c r="AV47" s="62">
        <f t="shared" si="92"/>
        <v>0</v>
      </c>
      <c r="AW47" s="59"/>
      <c r="AX47" s="59"/>
      <c r="AY47" s="59"/>
      <c r="AZ47" s="59"/>
      <c r="BA47" s="59"/>
      <c r="BB47" s="68"/>
      <c r="BC47" s="62">
        <f t="shared" si="93"/>
        <v>0</v>
      </c>
      <c r="BD47" s="59"/>
      <c r="BE47" s="59"/>
      <c r="BF47" s="59"/>
      <c r="BG47" s="59"/>
      <c r="BH47" s="59"/>
      <c r="BI47" s="68"/>
      <c r="BJ47" s="62">
        <f t="shared" si="94"/>
        <v>0</v>
      </c>
      <c r="BK47" s="62">
        <f t="shared" si="74"/>
        <v>0</v>
      </c>
      <c r="BL47" s="62">
        <f t="shared" si="75"/>
        <v>0</v>
      </c>
      <c r="BM47" s="62">
        <f t="shared" si="76"/>
        <v>0</v>
      </c>
      <c r="BN47" s="62">
        <f t="shared" si="77"/>
        <v>0</v>
      </c>
      <c r="BO47" s="62">
        <f t="shared" si="78"/>
        <v>0</v>
      </c>
      <c r="BP47" s="63">
        <f t="shared" si="79"/>
        <v>0</v>
      </c>
      <c r="BQ47" s="62">
        <f t="shared" si="95"/>
        <v>0</v>
      </c>
      <c r="BR47" s="62">
        <f t="shared" si="80"/>
        <v>0</v>
      </c>
      <c r="BS47" s="62">
        <f t="shared" si="81"/>
        <v>0</v>
      </c>
      <c r="BT47" s="62">
        <f t="shared" si="82"/>
        <v>0</v>
      </c>
      <c r="BU47" s="62">
        <f t="shared" si="83"/>
        <v>0</v>
      </c>
      <c r="BV47" s="62">
        <f t="shared" si="84"/>
        <v>0</v>
      </c>
      <c r="BW47" s="63">
        <f t="shared" si="85"/>
        <v>0</v>
      </c>
      <c r="BX47" s="62">
        <f t="shared" si="96"/>
        <v>0</v>
      </c>
      <c r="BY47" s="59"/>
      <c r="BZ47" s="59"/>
      <c r="CA47" s="59"/>
      <c r="CB47" s="59"/>
      <c r="CC47" s="59"/>
      <c r="CD47" s="68"/>
      <c r="CE47" s="62">
        <f t="shared" si="97"/>
        <v>0</v>
      </c>
      <c r="CF47" s="59"/>
      <c r="CG47" s="59"/>
      <c r="CH47" s="59"/>
      <c r="CI47" s="59"/>
      <c r="CJ47" s="59"/>
      <c r="CK47" s="60"/>
    </row>
    <row r="48" spans="3:89" ht="22.5">
      <c r="C48" s="28"/>
      <c r="D48" s="50" t="s">
        <v>205</v>
      </c>
      <c r="E48" s="46">
        <v>500</v>
      </c>
      <c r="F48" s="62">
        <f t="shared" si="86"/>
        <v>0</v>
      </c>
      <c r="G48" s="61"/>
      <c r="H48" s="61"/>
      <c r="I48" s="61"/>
      <c r="J48" s="61"/>
      <c r="K48" s="61"/>
      <c r="L48" s="69"/>
      <c r="M48" s="62">
        <f t="shared" si="87"/>
        <v>0</v>
      </c>
      <c r="N48" s="61"/>
      <c r="O48" s="61"/>
      <c r="P48" s="61"/>
      <c r="Q48" s="61"/>
      <c r="R48" s="61"/>
      <c r="S48" s="69"/>
      <c r="T48" s="62">
        <f t="shared" si="88"/>
        <v>0</v>
      </c>
      <c r="U48" s="61"/>
      <c r="V48" s="61"/>
      <c r="W48" s="61"/>
      <c r="X48" s="61"/>
      <c r="Y48" s="61"/>
      <c r="Z48" s="69"/>
      <c r="AA48" s="62">
        <f t="shared" si="89"/>
        <v>0</v>
      </c>
      <c r="AB48" s="61"/>
      <c r="AC48" s="61"/>
      <c r="AD48" s="61"/>
      <c r="AE48" s="61"/>
      <c r="AF48" s="61"/>
      <c r="AG48" s="69"/>
      <c r="AH48" s="62">
        <f t="shared" si="90"/>
        <v>0</v>
      </c>
      <c r="AI48" s="61"/>
      <c r="AJ48" s="61"/>
      <c r="AK48" s="61"/>
      <c r="AL48" s="61"/>
      <c r="AM48" s="61"/>
      <c r="AN48" s="69"/>
      <c r="AO48" s="62">
        <f t="shared" si="91"/>
        <v>0</v>
      </c>
      <c r="AP48" s="61"/>
      <c r="AQ48" s="61"/>
      <c r="AR48" s="61"/>
      <c r="AS48" s="61"/>
      <c r="AT48" s="61"/>
      <c r="AU48" s="69"/>
      <c r="AV48" s="62">
        <f t="shared" si="92"/>
        <v>0</v>
      </c>
      <c r="AW48" s="61"/>
      <c r="AX48" s="61"/>
      <c r="AY48" s="61"/>
      <c r="AZ48" s="61"/>
      <c r="BA48" s="61"/>
      <c r="BB48" s="69"/>
      <c r="BC48" s="62">
        <f t="shared" si="93"/>
        <v>0</v>
      </c>
      <c r="BD48" s="61"/>
      <c r="BE48" s="61"/>
      <c r="BF48" s="61"/>
      <c r="BG48" s="61"/>
      <c r="BH48" s="61"/>
      <c r="BI48" s="69"/>
      <c r="BJ48" s="62">
        <f t="shared" si="94"/>
        <v>0</v>
      </c>
      <c r="BK48" s="62">
        <f t="shared" si="74"/>
        <v>0</v>
      </c>
      <c r="BL48" s="62">
        <f>AJ48+V48+H48</f>
        <v>0</v>
      </c>
      <c r="BM48" s="62">
        <f>AK48+W48+I48</f>
        <v>0</v>
      </c>
      <c r="BN48" s="62">
        <f>AL48+X48+J48</f>
        <v>0</v>
      </c>
      <c r="BO48" s="62">
        <f>AM48+Y48+K48</f>
        <v>0</v>
      </c>
      <c r="BP48" s="63">
        <f>AN48+Z48+L48</f>
        <v>0</v>
      </c>
      <c r="BQ48" s="62">
        <f t="shared" si="95"/>
        <v>0</v>
      </c>
      <c r="BR48" s="62">
        <f t="shared" ref="BR48:BW48" si="98">AP48+AB48+N48</f>
        <v>0</v>
      </c>
      <c r="BS48" s="62">
        <f t="shared" si="98"/>
        <v>0</v>
      </c>
      <c r="BT48" s="62">
        <f t="shared" si="98"/>
        <v>0</v>
      </c>
      <c r="BU48" s="62">
        <f t="shared" si="98"/>
        <v>0</v>
      </c>
      <c r="BV48" s="62">
        <f t="shared" si="98"/>
        <v>0</v>
      </c>
      <c r="BW48" s="63">
        <f t="shared" si="98"/>
        <v>0</v>
      </c>
      <c r="BX48" s="62">
        <f t="shared" si="96"/>
        <v>0</v>
      </c>
      <c r="BY48" s="61"/>
      <c r="BZ48" s="61"/>
      <c r="CA48" s="61"/>
      <c r="CB48" s="61"/>
      <c r="CC48" s="61"/>
      <c r="CD48" s="69"/>
      <c r="CE48" s="62">
        <f t="shared" si="97"/>
        <v>0</v>
      </c>
      <c r="CF48" s="61"/>
      <c r="CG48" s="61"/>
      <c r="CH48" s="61"/>
      <c r="CI48" s="61"/>
      <c r="CJ48" s="61"/>
      <c r="CK48" s="84"/>
    </row>
    <row r="49" spans="1:89" ht="15" customHeight="1">
      <c r="C49" s="28"/>
      <c r="D49" s="49" t="s">
        <v>206</v>
      </c>
      <c r="E49" s="45">
        <v>600</v>
      </c>
      <c r="F49" s="62">
        <f>SUM(F17:F23)+SUM(F25:F31)+SUM(F33:F39)+SUM(F41:F47)</f>
        <v>743.27599999999984</v>
      </c>
      <c r="G49" s="62">
        <f t="shared" ref="G49:BR49" si="99">SUM(G17:G23)+SUM(G25:G31)+SUM(G33:G39)+SUM(G41:G47)</f>
        <v>0</v>
      </c>
      <c r="H49" s="62">
        <f t="shared" si="99"/>
        <v>0</v>
      </c>
      <c r="I49" s="62">
        <f t="shared" si="99"/>
        <v>669.79</v>
      </c>
      <c r="J49" s="62">
        <f t="shared" si="99"/>
        <v>73.486000000000004</v>
      </c>
      <c r="K49" s="62">
        <f t="shared" si="99"/>
        <v>0</v>
      </c>
      <c r="L49" s="63">
        <f t="shared" si="99"/>
        <v>0</v>
      </c>
      <c r="M49" s="64">
        <f t="shared" si="99"/>
        <v>13475.666000000001</v>
      </c>
      <c r="N49" s="62">
        <f t="shared" si="99"/>
        <v>0</v>
      </c>
      <c r="O49" s="62">
        <f t="shared" si="99"/>
        <v>0</v>
      </c>
      <c r="P49" s="62">
        <f t="shared" si="99"/>
        <v>11947.715</v>
      </c>
      <c r="Q49" s="62">
        <f t="shared" si="99"/>
        <v>1527.951</v>
      </c>
      <c r="R49" s="62">
        <f t="shared" si="99"/>
        <v>0</v>
      </c>
      <c r="S49" s="63">
        <f t="shared" si="99"/>
        <v>0</v>
      </c>
      <c r="T49" s="64">
        <f t="shared" si="99"/>
        <v>0</v>
      </c>
      <c r="U49" s="62">
        <f t="shared" si="99"/>
        <v>0</v>
      </c>
      <c r="V49" s="62">
        <f t="shared" si="99"/>
        <v>0</v>
      </c>
      <c r="W49" s="62">
        <f t="shared" si="99"/>
        <v>0</v>
      </c>
      <c r="X49" s="62">
        <f t="shared" si="99"/>
        <v>0</v>
      </c>
      <c r="Y49" s="62">
        <f t="shared" si="99"/>
        <v>0</v>
      </c>
      <c r="Z49" s="63">
        <f t="shared" si="99"/>
        <v>0</v>
      </c>
      <c r="AA49" s="64">
        <f t="shared" si="99"/>
        <v>0</v>
      </c>
      <c r="AB49" s="62">
        <f t="shared" si="99"/>
        <v>0</v>
      </c>
      <c r="AC49" s="62">
        <f t="shared" si="99"/>
        <v>0</v>
      </c>
      <c r="AD49" s="62">
        <f t="shared" si="99"/>
        <v>0</v>
      </c>
      <c r="AE49" s="62">
        <f t="shared" si="99"/>
        <v>0</v>
      </c>
      <c r="AF49" s="62">
        <f t="shared" si="99"/>
        <v>0</v>
      </c>
      <c r="AG49" s="63">
        <f t="shared" si="99"/>
        <v>0</v>
      </c>
      <c r="AH49" s="64">
        <f t="shared" si="99"/>
        <v>0</v>
      </c>
      <c r="AI49" s="62">
        <f t="shared" si="99"/>
        <v>0</v>
      </c>
      <c r="AJ49" s="62">
        <f t="shared" si="99"/>
        <v>0</v>
      </c>
      <c r="AK49" s="62">
        <f t="shared" si="99"/>
        <v>0</v>
      </c>
      <c r="AL49" s="62">
        <f t="shared" si="99"/>
        <v>0</v>
      </c>
      <c r="AM49" s="62">
        <f t="shared" si="99"/>
        <v>0</v>
      </c>
      <c r="AN49" s="63">
        <f t="shared" si="99"/>
        <v>0</v>
      </c>
      <c r="AO49" s="64">
        <f t="shared" si="99"/>
        <v>0</v>
      </c>
      <c r="AP49" s="62">
        <f t="shared" si="99"/>
        <v>0</v>
      </c>
      <c r="AQ49" s="62">
        <f t="shared" si="99"/>
        <v>0</v>
      </c>
      <c r="AR49" s="62">
        <f t="shared" si="99"/>
        <v>0</v>
      </c>
      <c r="AS49" s="62">
        <f t="shared" si="99"/>
        <v>0</v>
      </c>
      <c r="AT49" s="62">
        <f t="shared" si="99"/>
        <v>0</v>
      </c>
      <c r="AU49" s="63">
        <f t="shared" si="99"/>
        <v>0</v>
      </c>
      <c r="AV49" s="64">
        <f t="shared" si="99"/>
        <v>0</v>
      </c>
      <c r="AW49" s="62">
        <f t="shared" si="99"/>
        <v>0</v>
      </c>
      <c r="AX49" s="62">
        <f t="shared" si="99"/>
        <v>0</v>
      </c>
      <c r="AY49" s="62">
        <f t="shared" si="99"/>
        <v>0</v>
      </c>
      <c r="AZ49" s="62">
        <f t="shared" si="99"/>
        <v>0</v>
      </c>
      <c r="BA49" s="62">
        <f t="shared" si="99"/>
        <v>0</v>
      </c>
      <c r="BB49" s="63">
        <f t="shared" si="99"/>
        <v>0</v>
      </c>
      <c r="BC49" s="64">
        <f t="shared" si="99"/>
        <v>0</v>
      </c>
      <c r="BD49" s="62">
        <f t="shared" si="99"/>
        <v>0</v>
      </c>
      <c r="BE49" s="62">
        <f t="shared" si="99"/>
        <v>0</v>
      </c>
      <c r="BF49" s="62">
        <f t="shared" si="99"/>
        <v>0</v>
      </c>
      <c r="BG49" s="62">
        <f t="shared" si="99"/>
        <v>0</v>
      </c>
      <c r="BH49" s="62">
        <f t="shared" si="99"/>
        <v>0</v>
      </c>
      <c r="BI49" s="63">
        <f t="shared" si="99"/>
        <v>0</v>
      </c>
      <c r="BJ49" s="64">
        <f t="shared" si="99"/>
        <v>743.27599999999984</v>
      </c>
      <c r="BK49" s="62">
        <f t="shared" si="99"/>
        <v>0</v>
      </c>
      <c r="BL49" s="62">
        <f t="shared" si="99"/>
        <v>0</v>
      </c>
      <c r="BM49" s="62">
        <f t="shared" si="99"/>
        <v>669.79</v>
      </c>
      <c r="BN49" s="62">
        <f t="shared" si="99"/>
        <v>73.486000000000004</v>
      </c>
      <c r="BO49" s="62">
        <f t="shared" si="99"/>
        <v>0</v>
      </c>
      <c r="BP49" s="63">
        <f t="shared" si="99"/>
        <v>0</v>
      </c>
      <c r="BQ49" s="65">
        <f t="shared" si="99"/>
        <v>13475.666000000001</v>
      </c>
      <c r="BR49" s="62">
        <f t="shared" si="99"/>
        <v>0</v>
      </c>
      <c r="BS49" s="62">
        <f t="shared" ref="BS49:CK49" si="100">SUM(BS17:BS23)+SUM(BS25:BS31)+SUM(BS33:BS39)+SUM(BS41:BS47)</f>
        <v>0</v>
      </c>
      <c r="BT49" s="62">
        <f t="shared" si="100"/>
        <v>11947.715</v>
      </c>
      <c r="BU49" s="62">
        <f t="shared" si="100"/>
        <v>1527.951</v>
      </c>
      <c r="BV49" s="62">
        <f t="shared" si="100"/>
        <v>0</v>
      </c>
      <c r="BW49" s="63">
        <f t="shared" si="100"/>
        <v>0</v>
      </c>
      <c r="BX49" s="64">
        <f t="shared" si="100"/>
        <v>0</v>
      </c>
      <c r="BY49" s="62">
        <f t="shared" si="100"/>
        <v>0</v>
      </c>
      <c r="BZ49" s="62">
        <f t="shared" si="100"/>
        <v>0</v>
      </c>
      <c r="CA49" s="62">
        <f t="shared" si="100"/>
        <v>0</v>
      </c>
      <c r="CB49" s="62">
        <f t="shared" si="100"/>
        <v>0</v>
      </c>
      <c r="CC49" s="62">
        <f t="shared" si="100"/>
        <v>0</v>
      </c>
      <c r="CD49" s="63">
        <f t="shared" si="100"/>
        <v>0</v>
      </c>
      <c r="CE49" s="65">
        <f t="shared" si="100"/>
        <v>0</v>
      </c>
      <c r="CF49" s="62">
        <f t="shared" si="100"/>
        <v>0</v>
      </c>
      <c r="CG49" s="62">
        <f t="shared" si="100"/>
        <v>0</v>
      </c>
      <c r="CH49" s="62">
        <f t="shared" si="100"/>
        <v>0</v>
      </c>
      <c r="CI49" s="62">
        <f t="shared" si="100"/>
        <v>0</v>
      </c>
      <c r="CJ49" s="62">
        <f t="shared" si="100"/>
        <v>0</v>
      </c>
      <c r="CK49" s="66">
        <f t="shared" si="100"/>
        <v>0</v>
      </c>
    </row>
    <row r="52" spans="1:89" s="72" customFormat="1" ht="12.75" hidden="1">
      <c r="A52" s="71"/>
      <c r="D52" s="72" t="s">
        <v>25</v>
      </c>
      <c r="E52" s="100" t="e">
        <f>IF(#REF!="","",#REF!)</f>
        <v>#REF!</v>
      </c>
      <c r="F52" s="100"/>
      <c r="G52" s="100"/>
      <c r="H52" s="100"/>
      <c r="J52" s="102"/>
      <c r="K52" s="103"/>
    </row>
    <row r="53" spans="1:89" s="72" customFormat="1" ht="12.75" hidden="1">
      <c r="A53" s="71"/>
      <c r="E53" s="104" t="s">
        <v>26</v>
      </c>
      <c r="F53" s="104"/>
      <c r="G53" s="104"/>
      <c r="H53" s="104"/>
      <c r="J53" s="105" t="s">
        <v>27</v>
      </c>
      <c r="K53" s="104"/>
    </row>
    <row r="54" spans="1:89" s="72" customFormat="1" ht="12.75" hidden="1">
      <c r="A54" s="71"/>
      <c r="G54" s="74"/>
      <c r="K54" s="74"/>
    </row>
    <row r="55" spans="1:89" s="72" customFormat="1" ht="12.75" hidden="1">
      <c r="A55" s="71"/>
    </row>
    <row r="56" spans="1:89" s="72" customFormat="1" ht="12.75" hidden="1">
      <c r="A56" s="71"/>
      <c r="D56" s="75" t="s">
        <v>28</v>
      </c>
      <c r="E56" s="100" t="e">
        <f>IF(#REF!="","",#REF!)</f>
        <v>#REF!</v>
      </c>
      <c r="F56" s="100"/>
      <c r="G56" s="73"/>
      <c r="H56" s="100" t="e">
        <f>IF(#REF!="","",#REF!)</f>
        <v>#REF!</v>
      </c>
      <c r="I56" s="100"/>
      <c r="J56" s="100"/>
      <c r="K56" s="73"/>
      <c r="L56" s="76"/>
      <c r="M56" s="76"/>
    </row>
    <row r="57" spans="1:89" s="72" customFormat="1" ht="12.75" hidden="1">
      <c r="A57" s="71"/>
      <c r="D57" s="75" t="s">
        <v>29</v>
      </c>
      <c r="E57" s="99" t="s">
        <v>30</v>
      </c>
      <c r="F57" s="99"/>
      <c r="G57" s="74"/>
      <c r="H57" s="99" t="s">
        <v>26</v>
      </c>
      <c r="I57" s="99"/>
      <c r="J57" s="99"/>
      <c r="K57" s="74"/>
      <c r="L57" s="99" t="s">
        <v>27</v>
      </c>
      <c r="M57" s="99"/>
    </row>
    <row r="58" spans="1:89" s="72" customFormat="1" ht="12.75" hidden="1">
      <c r="A58" s="71"/>
      <c r="D58" s="75" t="s">
        <v>31</v>
      </c>
    </row>
    <row r="59" spans="1:89" s="72" customFormat="1" ht="12.75" hidden="1">
      <c r="A59" s="71"/>
      <c r="E59" s="100" t="e">
        <f>IF(#REF!="","",#REF!)</f>
        <v>#REF!</v>
      </c>
      <c r="F59" s="100"/>
      <c r="G59" s="100"/>
      <c r="I59" s="77" t="s">
        <v>32</v>
      </c>
      <c r="J59" s="75"/>
    </row>
    <row r="60" spans="1:89" s="72" customFormat="1" ht="12.75" hidden="1">
      <c r="A60" s="71"/>
      <c r="E60" s="101" t="s">
        <v>33</v>
      </c>
      <c r="F60" s="101"/>
      <c r="G60" s="101"/>
      <c r="I60" s="78" t="s">
        <v>34</v>
      </c>
      <c r="J60" s="78"/>
    </row>
    <row r="61" spans="1:89" hidden="1"/>
    <row r="62" spans="1:89" hidden="1"/>
    <row r="63" spans="1:89" hidden="1"/>
    <row r="64" spans="1:89" hidden="1"/>
    <row r="65" hidden="1"/>
  </sheetData>
  <sheetProtection password="FA9C" sheet="1" objects="1" scenarios="1" formatColumns="0" formatRows="0"/>
  <mergeCells count="50">
    <mergeCell ref="E60:G60"/>
    <mergeCell ref="E52:H52"/>
    <mergeCell ref="J52:K52"/>
    <mergeCell ref="E53:H53"/>
    <mergeCell ref="J53:K53"/>
    <mergeCell ref="E56:F56"/>
    <mergeCell ref="E57:F57"/>
    <mergeCell ref="H57:J57"/>
    <mergeCell ref="AV13:AV14"/>
    <mergeCell ref="L57:M57"/>
    <mergeCell ref="E59:G59"/>
    <mergeCell ref="CE13:CE14"/>
    <mergeCell ref="CF13:CK13"/>
    <mergeCell ref="AW13:BB13"/>
    <mergeCell ref="BC13:BC14"/>
    <mergeCell ref="BD13:BI13"/>
    <mergeCell ref="BJ13:BJ14"/>
    <mergeCell ref="H56:J56"/>
    <mergeCell ref="BR13:BW13"/>
    <mergeCell ref="BQ12:BW12"/>
    <mergeCell ref="BX12:CD12"/>
    <mergeCell ref="CE12:CK12"/>
    <mergeCell ref="F13:F14"/>
    <mergeCell ref="G13:L13"/>
    <mergeCell ref="M13:M14"/>
    <mergeCell ref="N13:S13"/>
    <mergeCell ref="T13:T14"/>
    <mergeCell ref="U13:Z13"/>
    <mergeCell ref="AA13:AA14"/>
    <mergeCell ref="BX13:BX14"/>
    <mergeCell ref="BY13:CD13"/>
    <mergeCell ref="BK13:BP13"/>
    <mergeCell ref="BQ13:BQ14"/>
    <mergeCell ref="AB13:AG13"/>
    <mergeCell ref="AH13:AH14"/>
    <mergeCell ref="AV12:BB12"/>
    <mergeCell ref="BC12:BI12"/>
    <mergeCell ref="BJ12:BP12"/>
    <mergeCell ref="M12:S12"/>
    <mergeCell ref="T12:Z12"/>
    <mergeCell ref="AA12:AG12"/>
    <mergeCell ref="AH12:AN12"/>
    <mergeCell ref="D11:K11"/>
    <mergeCell ref="D12:D14"/>
    <mergeCell ref="E12:E14"/>
    <mergeCell ref="F12:L12"/>
    <mergeCell ref="AO12:AU12"/>
    <mergeCell ref="AI13:AN13"/>
    <mergeCell ref="AO13:AO14"/>
    <mergeCell ref="AP13:AU13"/>
  </mergeCells>
  <phoneticPr fontId="3" type="noConversion"/>
  <dataValidations count="1">
    <dataValidation type="decimal" allowBlank="1" showErrorMessage="1" errorTitle="Ошибка" error="Допускается ввод только действительных чисел!" sqref="F16:CK49">
      <formula1>-9.99999999999999E+23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K527"/>
  <sheetViews>
    <sheetView showGridLines="0" workbookViewId="0">
      <selection activeCell="G13" sqref="G13"/>
    </sheetView>
  </sheetViews>
  <sheetFormatPr defaultRowHeight="11.25"/>
  <cols>
    <col min="1" max="1" width="9.140625" style="2"/>
    <col min="2" max="2" width="22.7109375" style="2" bestFit="1" customWidth="1"/>
    <col min="3" max="16384" width="9.140625" style="2"/>
  </cols>
  <sheetData>
    <row r="1" spans="1:11">
      <c r="B1" s="2" t="s">
        <v>140</v>
      </c>
      <c r="C1" s="2" t="s">
        <v>145</v>
      </c>
      <c r="D1" s="2" t="s">
        <v>146</v>
      </c>
      <c r="E1" s="2" t="s">
        <v>147</v>
      </c>
      <c r="F1" s="2" t="s">
        <v>148</v>
      </c>
      <c r="G1" s="2" t="s">
        <v>141</v>
      </c>
      <c r="H1" s="2" t="s">
        <v>142</v>
      </c>
      <c r="I1" s="2" t="s">
        <v>143</v>
      </c>
      <c r="J1" s="2" t="s">
        <v>144</v>
      </c>
      <c r="K1" s="2" t="s">
        <v>167</v>
      </c>
    </row>
    <row r="2" spans="1:11">
      <c r="A2" s="2">
        <v>1</v>
      </c>
      <c r="B2" s="2" t="s">
        <v>131</v>
      </c>
      <c r="C2" s="2" t="s">
        <v>225</v>
      </c>
      <c r="D2" s="2" t="s">
        <v>226</v>
      </c>
      <c r="E2" s="2" t="s">
        <v>227</v>
      </c>
      <c r="F2" s="2" t="s">
        <v>228</v>
      </c>
      <c r="G2" s="2" t="s">
        <v>229</v>
      </c>
      <c r="H2" s="2" t="s">
        <v>230</v>
      </c>
      <c r="I2" s="2" t="s">
        <v>231</v>
      </c>
      <c r="J2" s="2" t="s">
        <v>232</v>
      </c>
      <c r="K2" s="2" t="s">
        <v>233</v>
      </c>
    </row>
    <row r="3" spans="1:11">
      <c r="A3" s="2">
        <v>2</v>
      </c>
      <c r="B3" s="2" t="s">
        <v>131</v>
      </c>
      <c r="C3" s="2" t="s">
        <v>225</v>
      </c>
      <c r="D3" s="2" t="s">
        <v>226</v>
      </c>
      <c r="E3" s="2" t="s">
        <v>227</v>
      </c>
      <c r="F3" s="2" t="s">
        <v>228</v>
      </c>
      <c r="G3" s="2" t="s">
        <v>229</v>
      </c>
      <c r="H3" s="2" t="s">
        <v>230</v>
      </c>
      <c r="I3" s="2" t="s">
        <v>231</v>
      </c>
      <c r="J3" s="2" t="s">
        <v>232</v>
      </c>
      <c r="K3" s="2" t="s">
        <v>234</v>
      </c>
    </row>
    <row r="4" spans="1:11">
      <c r="A4" s="2">
        <v>3</v>
      </c>
      <c r="B4" s="2" t="s">
        <v>131</v>
      </c>
      <c r="C4" s="2" t="s">
        <v>225</v>
      </c>
      <c r="D4" s="2" t="s">
        <v>226</v>
      </c>
      <c r="E4" s="2" t="s">
        <v>227</v>
      </c>
      <c r="F4" s="2" t="s">
        <v>228</v>
      </c>
      <c r="G4" s="2" t="s">
        <v>229</v>
      </c>
      <c r="H4" s="2" t="s">
        <v>230</v>
      </c>
      <c r="I4" s="2" t="s">
        <v>231</v>
      </c>
      <c r="J4" s="2" t="s">
        <v>232</v>
      </c>
      <c r="K4" s="2" t="s">
        <v>235</v>
      </c>
    </row>
    <row r="5" spans="1:11">
      <c r="A5" s="2">
        <v>4</v>
      </c>
      <c r="B5" s="2" t="s">
        <v>131</v>
      </c>
      <c r="C5" s="2" t="s">
        <v>225</v>
      </c>
      <c r="D5" s="2" t="s">
        <v>226</v>
      </c>
      <c r="E5" s="2" t="s">
        <v>227</v>
      </c>
      <c r="F5" s="2" t="s">
        <v>228</v>
      </c>
      <c r="G5" s="2" t="s">
        <v>229</v>
      </c>
      <c r="H5" s="2" t="s">
        <v>230</v>
      </c>
      <c r="I5" s="2" t="s">
        <v>231</v>
      </c>
      <c r="J5" s="2" t="s">
        <v>232</v>
      </c>
      <c r="K5" s="2" t="s">
        <v>236</v>
      </c>
    </row>
    <row r="6" spans="1:11">
      <c r="A6" s="2">
        <v>5</v>
      </c>
      <c r="B6" s="2" t="s">
        <v>131</v>
      </c>
      <c r="C6" s="2" t="s">
        <v>225</v>
      </c>
      <c r="D6" s="2" t="s">
        <v>226</v>
      </c>
      <c r="E6" s="2" t="s">
        <v>227</v>
      </c>
      <c r="F6" s="2" t="s">
        <v>228</v>
      </c>
      <c r="G6" s="2" t="s">
        <v>229</v>
      </c>
      <c r="H6" s="2" t="s">
        <v>230</v>
      </c>
      <c r="I6" s="2" t="s">
        <v>231</v>
      </c>
      <c r="J6" s="2" t="s">
        <v>232</v>
      </c>
      <c r="K6" s="2" t="s">
        <v>237</v>
      </c>
    </row>
    <row r="7" spans="1:11">
      <c r="A7" s="2">
        <v>6</v>
      </c>
      <c r="B7" s="2" t="s">
        <v>131</v>
      </c>
      <c r="C7" s="2" t="s">
        <v>225</v>
      </c>
      <c r="D7" s="2" t="s">
        <v>226</v>
      </c>
      <c r="E7" s="2" t="s">
        <v>238</v>
      </c>
      <c r="F7" s="2" t="s">
        <v>239</v>
      </c>
      <c r="G7" s="2" t="s">
        <v>240</v>
      </c>
      <c r="H7" s="2" t="s">
        <v>241</v>
      </c>
      <c r="I7" s="2" t="s">
        <v>242</v>
      </c>
      <c r="J7" s="2" t="s">
        <v>232</v>
      </c>
      <c r="K7" s="2" t="s">
        <v>233</v>
      </c>
    </row>
    <row r="8" spans="1:11">
      <c r="A8" s="2">
        <v>7</v>
      </c>
      <c r="B8" s="2" t="s">
        <v>131</v>
      </c>
      <c r="C8" s="2" t="s">
        <v>225</v>
      </c>
      <c r="D8" s="2" t="s">
        <v>226</v>
      </c>
      <c r="E8" s="2" t="s">
        <v>238</v>
      </c>
      <c r="F8" s="2" t="s">
        <v>239</v>
      </c>
      <c r="G8" s="2" t="s">
        <v>240</v>
      </c>
      <c r="H8" s="2" t="s">
        <v>241</v>
      </c>
      <c r="I8" s="2" t="s">
        <v>242</v>
      </c>
      <c r="J8" s="2" t="s">
        <v>232</v>
      </c>
      <c r="K8" s="2" t="s">
        <v>234</v>
      </c>
    </row>
    <row r="9" spans="1:11">
      <c r="A9" s="2">
        <v>8</v>
      </c>
      <c r="B9" s="2" t="s">
        <v>131</v>
      </c>
      <c r="C9" s="2" t="s">
        <v>225</v>
      </c>
      <c r="D9" s="2" t="s">
        <v>226</v>
      </c>
      <c r="E9" s="2" t="s">
        <v>238</v>
      </c>
      <c r="F9" s="2" t="s">
        <v>239</v>
      </c>
      <c r="G9" s="2" t="s">
        <v>240</v>
      </c>
      <c r="H9" s="2" t="s">
        <v>241</v>
      </c>
      <c r="I9" s="2" t="s">
        <v>242</v>
      </c>
      <c r="J9" s="2" t="s">
        <v>232</v>
      </c>
      <c r="K9" s="2" t="s">
        <v>235</v>
      </c>
    </row>
    <row r="10" spans="1:11">
      <c r="A10" s="2">
        <v>9</v>
      </c>
      <c r="B10" s="2" t="s">
        <v>131</v>
      </c>
      <c r="C10" s="2" t="s">
        <v>225</v>
      </c>
      <c r="D10" s="2" t="s">
        <v>226</v>
      </c>
      <c r="E10" s="2" t="s">
        <v>238</v>
      </c>
      <c r="F10" s="2" t="s">
        <v>239</v>
      </c>
      <c r="G10" s="2" t="s">
        <v>240</v>
      </c>
      <c r="H10" s="2" t="s">
        <v>241</v>
      </c>
      <c r="I10" s="2" t="s">
        <v>242</v>
      </c>
      <c r="J10" s="2" t="s">
        <v>232</v>
      </c>
      <c r="K10" s="2" t="s">
        <v>236</v>
      </c>
    </row>
    <row r="11" spans="1:11">
      <c r="A11" s="2">
        <v>10</v>
      </c>
      <c r="B11" s="2" t="s">
        <v>131</v>
      </c>
      <c r="C11" s="2" t="s">
        <v>225</v>
      </c>
      <c r="D11" s="2" t="s">
        <v>226</v>
      </c>
      <c r="E11" s="2" t="s">
        <v>238</v>
      </c>
      <c r="F11" s="2" t="s">
        <v>239</v>
      </c>
      <c r="G11" s="2" t="s">
        <v>240</v>
      </c>
      <c r="H11" s="2" t="s">
        <v>241</v>
      </c>
      <c r="I11" s="2" t="s">
        <v>242</v>
      </c>
      <c r="J11" s="2" t="s">
        <v>232</v>
      </c>
      <c r="K11" s="2" t="s">
        <v>237</v>
      </c>
    </row>
    <row r="12" spans="1:11">
      <c r="A12" s="2">
        <v>11</v>
      </c>
      <c r="B12" s="2" t="s">
        <v>131</v>
      </c>
      <c r="C12" s="2" t="s">
        <v>225</v>
      </c>
      <c r="D12" s="2" t="s">
        <v>226</v>
      </c>
      <c r="E12" s="2" t="s">
        <v>243</v>
      </c>
      <c r="F12" s="2" t="s">
        <v>244</v>
      </c>
      <c r="G12" s="2" t="s">
        <v>245</v>
      </c>
      <c r="H12" s="2" t="s">
        <v>246</v>
      </c>
      <c r="I12" s="2" t="s">
        <v>247</v>
      </c>
      <c r="J12" s="2" t="s">
        <v>232</v>
      </c>
      <c r="K12" s="2" t="s">
        <v>235</v>
      </c>
    </row>
    <row r="13" spans="1:11">
      <c r="A13" s="2">
        <v>12</v>
      </c>
      <c r="B13" s="2" t="s">
        <v>131</v>
      </c>
      <c r="C13" s="2" t="s">
        <v>225</v>
      </c>
      <c r="D13" s="2" t="s">
        <v>226</v>
      </c>
      <c r="E13" s="2" t="s">
        <v>243</v>
      </c>
      <c r="F13" s="2" t="s">
        <v>244</v>
      </c>
      <c r="G13" s="2" t="s">
        <v>245</v>
      </c>
      <c r="H13" s="2" t="s">
        <v>246</v>
      </c>
      <c r="I13" s="2" t="s">
        <v>247</v>
      </c>
      <c r="J13" s="2" t="s">
        <v>232</v>
      </c>
      <c r="K13" s="2" t="s">
        <v>234</v>
      </c>
    </row>
    <row r="14" spans="1:11">
      <c r="A14" s="2">
        <v>13</v>
      </c>
      <c r="B14" s="2" t="s">
        <v>131</v>
      </c>
      <c r="C14" s="2" t="s">
        <v>225</v>
      </c>
      <c r="D14" s="2" t="s">
        <v>226</v>
      </c>
      <c r="E14" s="2" t="s">
        <v>243</v>
      </c>
      <c r="F14" s="2" t="s">
        <v>244</v>
      </c>
      <c r="G14" s="2" t="s">
        <v>245</v>
      </c>
      <c r="H14" s="2" t="s">
        <v>246</v>
      </c>
      <c r="I14" s="2" t="s">
        <v>247</v>
      </c>
      <c r="J14" s="2" t="s">
        <v>232</v>
      </c>
      <c r="K14" s="2" t="s">
        <v>236</v>
      </c>
    </row>
    <row r="15" spans="1:11">
      <c r="A15" s="2">
        <v>14</v>
      </c>
      <c r="B15" s="2" t="s">
        <v>131</v>
      </c>
      <c r="C15" s="2" t="s">
        <v>225</v>
      </c>
      <c r="D15" s="2" t="s">
        <v>226</v>
      </c>
      <c r="E15" s="2" t="s">
        <v>243</v>
      </c>
      <c r="F15" s="2" t="s">
        <v>244</v>
      </c>
      <c r="G15" s="2" t="s">
        <v>229</v>
      </c>
      <c r="H15" s="2" t="s">
        <v>230</v>
      </c>
      <c r="I15" s="2" t="s">
        <v>231</v>
      </c>
      <c r="J15" s="2" t="s">
        <v>232</v>
      </c>
      <c r="K15" s="2" t="s">
        <v>235</v>
      </c>
    </row>
    <row r="16" spans="1:11">
      <c r="A16" s="2">
        <v>15</v>
      </c>
      <c r="B16" s="2" t="s">
        <v>131</v>
      </c>
      <c r="C16" s="2" t="s">
        <v>225</v>
      </c>
      <c r="D16" s="2" t="s">
        <v>226</v>
      </c>
      <c r="E16" s="2" t="s">
        <v>243</v>
      </c>
      <c r="F16" s="2" t="s">
        <v>244</v>
      </c>
      <c r="G16" s="2" t="s">
        <v>229</v>
      </c>
      <c r="H16" s="2" t="s">
        <v>230</v>
      </c>
      <c r="I16" s="2" t="s">
        <v>231</v>
      </c>
      <c r="J16" s="2" t="s">
        <v>232</v>
      </c>
      <c r="K16" s="2" t="s">
        <v>234</v>
      </c>
    </row>
    <row r="17" spans="1:11">
      <c r="A17" s="2">
        <v>16</v>
      </c>
      <c r="B17" s="2" t="s">
        <v>131</v>
      </c>
      <c r="C17" s="2" t="s">
        <v>225</v>
      </c>
      <c r="D17" s="2" t="s">
        <v>226</v>
      </c>
      <c r="E17" s="2" t="s">
        <v>243</v>
      </c>
      <c r="F17" s="2" t="s">
        <v>244</v>
      </c>
      <c r="G17" s="2" t="s">
        <v>229</v>
      </c>
      <c r="H17" s="2" t="s">
        <v>230</v>
      </c>
      <c r="I17" s="2" t="s">
        <v>231</v>
      </c>
      <c r="J17" s="2" t="s">
        <v>232</v>
      </c>
      <c r="K17" s="2" t="s">
        <v>233</v>
      </c>
    </row>
    <row r="18" spans="1:11">
      <c r="A18" s="2">
        <v>17</v>
      </c>
      <c r="B18" s="2" t="s">
        <v>131</v>
      </c>
      <c r="C18" s="2" t="s">
        <v>225</v>
      </c>
      <c r="D18" s="2" t="s">
        <v>226</v>
      </c>
      <c r="E18" s="2" t="s">
        <v>243</v>
      </c>
      <c r="F18" s="2" t="s">
        <v>244</v>
      </c>
      <c r="G18" s="2" t="s">
        <v>229</v>
      </c>
      <c r="H18" s="2" t="s">
        <v>230</v>
      </c>
      <c r="I18" s="2" t="s">
        <v>231</v>
      </c>
      <c r="J18" s="2" t="s">
        <v>232</v>
      </c>
      <c r="K18" s="2" t="s">
        <v>236</v>
      </c>
    </row>
    <row r="19" spans="1:11">
      <c r="A19" s="2">
        <v>18</v>
      </c>
      <c r="B19" s="2" t="s">
        <v>131</v>
      </c>
      <c r="C19" s="2" t="s">
        <v>225</v>
      </c>
      <c r="D19" s="2" t="s">
        <v>226</v>
      </c>
      <c r="E19" s="2" t="s">
        <v>243</v>
      </c>
      <c r="F19" s="2" t="s">
        <v>244</v>
      </c>
      <c r="G19" s="2" t="s">
        <v>229</v>
      </c>
      <c r="H19" s="2" t="s">
        <v>230</v>
      </c>
      <c r="I19" s="2" t="s">
        <v>231</v>
      </c>
      <c r="J19" s="2" t="s">
        <v>232</v>
      </c>
      <c r="K19" s="2" t="s">
        <v>237</v>
      </c>
    </row>
    <row r="20" spans="1:11">
      <c r="A20" s="2">
        <v>19</v>
      </c>
      <c r="B20" s="2" t="s">
        <v>131</v>
      </c>
      <c r="C20" s="2" t="s">
        <v>248</v>
      </c>
      <c r="D20" s="2" t="s">
        <v>249</v>
      </c>
      <c r="E20" s="2" t="s">
        <v>250</v>
      </c>
      <c r="F20" s="2" t="s">
        <v>251</v>
      </c>
      <c r="G20" s="2" t="s">
        <v>252</v>
      </c>
      <c r="H20" s="2" t="s">
        <v>253</v>
      </c>
      <c r="I20" s="2" t="s">
        <v>254</v>
      </c>
      <c r="J20" s="2" t="s">
        <v>255</v>
      </c>
      <c r="K20" s="2" t="s">
        <v>233</v>
      </c>
    </row>
    <row r="21" spans="1:11">
      <c r="A21" s="2">
        <v>20</v>
      </c>
      <c r="B21" s="2" t="s">
        <v>131</v>
      </c>
      <c r="C21" s="2" t="s">
        <v>248</v>
      </c>
      <c r="D21" s="2" t="s">
        <v>249</v>
      </c>
      <c r="E21" s="2" t="s">
        <v>250</v>
      </c>
      <c r="F21" s="2" t="s">
        <v>251</v>
      </c>
      <c r="G21" s="2" t="s">
        <v>252</v>
      </c>
      <c r="H21" s="2" t="s">
        <v>253</v>
      </c>
      <c r="I21" s="2" t="s">
        <v>254</v>
      </c>
      <c r="J21" s="2" t="s">
        <v>255</v>
      </c>
      <c r="K21" s="2" t="s">
        <v>234</v>
      </c>
    </row>
    <row r="22" spans="1:11">
      <c r="A22" s="2">
        <v>21</v>
      </c>
      <c r="B22" s="2" t="s">
        <v>131</v>
      </c>
      <c r="C22" s="2" t="s">
        <v>248</v>
      </c>
      <c r="D22" s="2" t="s">
        <v>249</v>
      </c>
      <c r="E22" s="2" t="s">
        <v>250</v>
      </c>
      <c r="F22" s="2" t="s">
        <v>251</v>
      </c>
      <c r="G22" s="2" t="s">
        <v>252</v>
      </c>
      <c r="H22" s="2" t="s">
        <v>253</v>
      </c>
      <c r="I22" s="2" t="s">
        <v>254</v>
      </c>
      <c r="J22" s="2" t="s">
        <v>255</v>
      </c>
      <c r="K22" s="2" t="s">
        <v>235</v>
      </c>
    </row>
    <row r="23" spans="1:11">
      <c r="A23" s="2">
        <v>22</v>
      </c>
      <c r="B23" s="2" t="s">
        <v>131</v>
      </c>
      <c r="C23" s="2" t="s">
        <v>248</v>
      </c>
      <c r="D23" s="2" t="s">
        <v>249</v>
      </c>
      <c r="E23" s="2" t="s">
        <v>250</v>
      </c>
      <c r="F23" s="2" t="s">
        <v>251</v>
      </c>
      <c r="G23" s="2" t="s">
        <v>252</v>
      </c>
      <c r="H23" s="2" t="s">
        <v>253</v>
      </c>
      <c r="I23" s="2" t="s">
        <v>254</v>
      </c>
      <c r="J23" s="2" t="s">
        <v>255</v>
      </c>
      <c r="K23" s="2" t="s">
        <v>236</v>
      </c>
    </row>
    <row r="24" spans="1:11">
      <c r="A24" s="2">
        <v>23</v>
      </c>
      <c r="B24" s="2" t="s">
        <v>131</v>
      </c>
      <c r="C24" s="2" t="s">
        <v>248</v>
      </c>
      <c r="D24" s="2" t="s">
        <v>249</v>
      </c>
      <c r="E24" s="2" t="s">
        <v>250</v>
      </c>
      <c r="F24" s="2" t="s">
        <v>251</v>
      </c>
      <c r="G24" s="2" t="s">
        <v>256</v>
      </c>
      <c r="H24" s="2" t="s">
        <v>257</v>
      </c>
      <c r="I24" s="2" t="s">
        <v>258</v>
      </c>
      <c r="J24" s="2" t="s">
        <v>259</v>
      </c>
      <c r="K24" s="2" t="s">
        <v>234</v>
      </c>
    </row>
    <row r="25" spans="1:11">
      <c r="A25" s="2">
        <v>24</v>
      </c>
      <c r="B25" s="2" t="s">
        <v>131</v>
      </c>
      <c r="C25" s="2" t="s">
        <v>248</v>
      </c>
      <c r="D25" s="2" t="s">
        <v>249</v>
      </c>
      <c r="E25" s="2" t="s">
        <v>250</v>
      </c>
      <c r="F25" s="2" t="s">
        <v>251</v>
      </c>
      <c r="G25" s="2" t="s">
        <v>256</v>
      </c>
      <c r="H25" s="2" t="s">
        <v>257</v>
      </c>
      <c r="I25" s="2" t="s">
        <v>258</v>
      </c>
      <c r="J25" s="2" t="s">
        <v>259</v>
      </c>
      <c r="K25" s="2" t="s">
        <v>237</v>
      </c>
    </row>
    <row r="26" spans="1:11">
      <c r="A26" s="2">
        <v>25</v>
      </c>
      <c r="B26" s="2" t="s">
        <v>131</v>
      </c>
      <c r="C26" s="2" t="s">
        <v>248</v>
      </c>
      <c r="D26" s="2" t="s">
        <v>249</v>
      </c>
      <c r="E26" s="2" t="s">
        <v>250</v>
      </c>
      <c r="F26" s="2" t="s">
        <v>251</v>
      </c>
      <c r="G26" s="2" t="s">
        <v>256</v>
      </c>
      <c r="H26" s="2" t="s">
        <v>257</v>
      </c>
      <c r="I26" s="2" t="s">
        <v>258</v>
      </c>
      <c r="J26" s="2" t="s">
        <v>259</v>
      </c>
      <c r="K26" s="2" t="s">
        <v>236</v>
      </c>
    </row>
    <row r="27" spans="1:11">
      <c r="A27" s="2">
        <v>26</v>
      </c>
      <c r="B27" s="2" t="s">
        <v>131</v>
      </c>
      <c r="C27" s="2" t="s">
        <v>248</v>
      </c>
      <c r="D27" s="2" t="s">
        <v>249</v>
      </c>
      <c r="E27" s="2" t="s">
        <v>250</v>
      </c>
      <c r="F27" s="2" t="s">
        <v>251</v>
      </c>
      <c r="G27" s="2" t="s">
        <v>256</v>
      </c>
      <c r="H27" s="2" t="s">
        <v>257</v>
      </c>
      <c r="I27" s="2" t="s">
        <v>258</v>
      </c>
      <c r="J27" s="2" t="s">
        <v>259</v>
      </c>
      <c r="K27" s="2" t="s">
        <v>233</v>
      </c>
    </row>
    <row r="28" spans="1:11">
      <c r="A28" s="2">
        <v>27</v>
      </c>
      <c r="B28" s="2" t="s">
        <v>131</v>
      </c>
      <c r="C28" s="2" t="s">
        <v>248</v>
      </c>
      <c r="D28" s="2" t="s">
        <v>249</v>
      </c>
      <c r="E28" s="2" t="s">
        <v>250</v>
      </c>
      <c r="F28" s="2" t="s">
        <v>251</v>
      </c>
      <c r="G28" s="2" t="s">
        <v>256</v>
      </c>
      <c r="H28" s="2" t="s">
        <v>257</v>
      </c>
      <c r="I28" s="2" t="s">
        <v>258</v>
      </c>
      <c r="J28" s="2" t="s">
        <v>259</v>
      </c>
      <c r="K28" s="2" t="s">
        <v>235</v>
      </c>
    </row>
    <row r="29" spans="1:11">
      <c r="A29" s="2">
        <v>28</v>
      </c>
      <c r="B29" s="2" t="s">
        <v>131</v>
      </c>
      <c r="C29" s="2" t="s">
        <v>248</v>
      </c>
      <c r="D29" s="2" t="s">
        <v>249</v>
      </c>
      <c r="E29" s="2" t="s">
        <v>250</v>
      </c>
      <c r="F29" s="2" t="s">
        <v>251</v>
      </c>
      <c r="G29" s="2" t="s">
        <v>260</v>
      </c>
      <c r="H29" s="2" t="s">
        <v>261</v>
      </c>
      <c r="I29" s="2" t="s">
        <v>262</v>
      </c>
      <c r="J29" s="2" t="s">
        <v>263</v>
      </c>
      <c r="K29" s="2" t="s">
        <v>234</v>
      </c>
    </row>
    <row r="30" spans="1:11">
      <c r="A30" s="2">
        <v>29</v>
      </c>
      <c r="B30" s="2" t="s">
        <v>131</v>
      </c>
      <c r="C30" s="2" t="s">
        <v>248</v>
      </c>
      <c r="D30" s="2" t="s">
        <v>249</v>
      </c>
      <c r="E30" s="2" t="s">
        <v>250</v>
      </c>
      <c r="F30" s="2" t="s">
        <v>251</v>
      </c>
      <c r="G30" s="2" t="s">
        <v>260</v>
      </c>
      <c r="H30" s="2" t="s">
        <v>261</v>
      </c>
      <c r="I30" s="2" t="s">
        <v>262</v>
      </c>
      <c r="J30" s="2" t="s">
        <v>263</v>
      </c>
      <c r="K30" s="2" t="s">
        <v>233</v>
      </c>
    </row>
    <row r="31" spans="1:11">
      <c r="A31" s="2">
        <v>30</v>
      </c>
      <c r="B31" s="2" t="s">
        <v>131</v>
      </c>
      <c r="C31" s="2" t="s">
        <v>248</v>
      </c>
      <c r="D31" s="2" t="s">
        <v>249</v>
      </c>
      <c r="E31" s="2" t="s">
        <v>250</v>
      </c>
      <c r="F31" s="2" t="s">
        <v>251</v>
      </c>
      <c r="G31" s="2" t="s">
        <v>260</v>
      </c>
      <c r="H31" s="2" t="s">
        <v>261</v>
      </c>
      <c r="I31" s="2" t="s">
        <v>262</v>
      </c>
      <c r="J31" s="2" t="s">
        <v>263</v>
      </c>
      <c r="K31" s="2" t="s">
        <v>236</v>
      </c>
    </row>
    <row r="32" spans="1:11">
      <c r="A32" s="2">
        <v>31</v>
      </c>
      <c r="B32" s="2" t="s">
        <v>131</v>
      </c>
      <c r="C32" s="2" t="s">
        <v>248</v>
      </c>
      <c r="D32" s="2" t="s">
        <v>249</v>
      </c>
      <c r="E32" s="2" t="s">
        <v>250</v>
      </c>
      <c r="F32" s="2" t="s">
        <v>251</v>
      </c>
      <c r="G32" s="2" t="s">
        <v>260</v>
      </c>
      <c r="H32" s="2" t="s">
        <v>261</v>
      </c>
      <c r="I32" s="2" t="s">
        <v>262</v>
      </c>
      <c r="J32" s="2" t="s">
        <v>263</v>
      </c>
      <c r="K32" s="2" t="s">
        <v>235</v>
      </c>
    </row>
    <row r="33" spans="1:11">
      <c r="A33" s="2">
        <v>32</v>
      </c>
      <c r="B33" s="2" t="s">
        <v>131</v>
      </c>
      <c r="C33" s="2" t="s">
        <v>248</v>
      </c>
      <c r="D33" s="2" t="s">
        <v>249</v>
      </c>
      <c r="E33" s="2" t="s">
        <v>250</v>
      </c>
      <c r="F33" s="2" t="s">
        <v>251</v>
      </c>
      <c r="G33" s="2" t="s">
        <v>260</v>
      </c>
      <c r="H33" s="2" t="s">
        <v>261</v>
      </c>
      <c r="I33" s="2" t="s">
        <v>262</v>
      </c>
      <c r="J33" s="2" t="s">
        <v>263</v>
      </c>
      <c r="K33" s="2" t="s">
        <v>237</v>
      </c>
    </row>
    <row r="34" spans="1:11">
      <c r="A34" s="2">
        <v>33</v>
      </c>
      <c r="B34" s="2" t="s">
        <v>131</v>
      </c>
      <c r="C34" s="2" t="s">
        <v>248</v>
      </c>
      <c r="D34" s="2" t="s">
        <v>249</v>
      </c>
      <c r="E34" s="2" t="s">
        <v>264</v>
      </c>
      <c r="F34" s="2" t="s">
        <v>265</v>
      </c>
      <c r="G34" s="2" t="s">
        <v>252</v>
      </c>
      <c r="H34" s="2" t="s">
        <v>253</v>
      </c>
      <c r="I34" s="2" t="s">
        <v>254</v>
      </c>
      <c r="J34" s="2" t="s">
        <v>255</v>
      </c>
      <c r="K34" s="2" t="s">
        <v>235</v>
      </c>
    </row>
    <row r="35" spans="1:11">
      <c r="A35" s="2">
        <v>34</v>
      </c>
      <c r="B35" s="2" t="s">
        <v>131</v>
      </c>
      <c r="C35" s="2" t="s">
        <v>248</v>
      </c>
      <c r="D35" s="2" t="s">
        <v>249</v>
      </c>
      <c r="E35" s="2" t="s">
        <v>264</v>
      </c>
      <c r="F35" s="2" t="s">
        <v>265</v>
      </c>
      <c r="G35" s="2" t="s">
        <v>252</v>
      </c>
      <c r="H35" s="2" t="s">
        <v>253</v>
      </c>
      <c r="I35" s="2" t="s">
        <v>254</v>
      </c>
      <c r="J35" s="2" t="s">
        <v>255</v>
      </c>
      <c r="K35" s="2" t="s">
        <v>236</v>
      </c>
    </row>
    <row r="36" spans="1:11">
      <c r="A36" s="2">
        <v>35</v>
      </c>
      <c r="B36" s="2" t="s">
        <v>131</v>
      </c>
      <c r="C36" s="2" t="s">
        <v>248</v>
      </c>
      <c r="D36" s="2" t="s">
        <v>249</v>
      </c>
      <c r="E36" s="2" t="s">
        <v>264</v>
      </c>
      <c r="F36" s="2" t="s">
        <v>265</v>
      </c>
      <c r="G36" s="2" t="s">
        <v>252</v>
      </c>
      <c r="H36" s="2" t="s">
        <v>253</v>
      </c>
      <c r="I36" s="2" t="s">
        <v>254</v>
      </c>
      <c r="J36" s="2" t="s">
        <v>255</v>
      </c>
      <c r="K36" s="2" t="s">
        <v>233</v>
      </c>
    </row>
    <row r="37" spans="1:11">
      <c r="A37" s="2">
        <v>36</v>
      </c>
      <c r="B37" s="2" t="s">
        <v>131</v>
      </c>
      <c r="C37" s="2" t="s">
        <v>248</v>
      </c>
      <c r="D37" s="2" t="s">
        <v>249</v>
      </c>
      <c r="E37" s="2" t="s">
        <v>264</v>
      </c>
      <c r="F37" s="2" t="s">
        <v>265</v>
      </c>
      <c r="G37" s="2" t="s">
        <v>252</v>
      </c>
      <c r="H37" s="2" t="s">
        <v>253</v>
      </c>
      <c r="I37" s="2" t="s">
        <v>254</v>
      </c>
      <c r="J37" s="2" t="s">
        <v>255</v>
      </c>
      <c r="K37" s="2" t="s">
        <v>234</v>
      </c>
    </row>
    <row r="38" spans="1:11">
      <c r="A38" s="2">
        <v>37</v>
      </c>
      <c r="B38" s="2" t="s">
        <v>131</v>
      </c>
      <c r="C38" s="2" t="s">
        <v>248</v>
      </c>
      <c r="D38" s="2" t="s">
        <v>249</v>
      </c>
      <c r="E38" s="2" t="s">
        <v>266</v>
      </c>
      <c r="F38" s="2" t="s">
        <v>267</v>
      </c>
      <c r="G38" s="2" t="s">
        <v>268</v>
      </c>
      <c r="H38" s="2" t="s">
        <v>269</v>
      </c>
      <c r="I38" s="2" t="s">
        <v>270</v>
      </c>
      <c r="J38" s="2" t="s">
        <v>259</v>
      </c>
      <c r="K38" s="2" t="s">
        <v>233</v>
      </c>
    </row>
    <row r="39" spans="1:11">
      <c r="A39" s="2">
        <v>38</v>
      </c>
      <c r="B39" s="2" t="s">
        <v>131</v>
      </c>
      <c r="C39" s="2" t="s">
        <v>248</v>
      </c>
      <c r="D39" s="2" t="s">
        <v>249</v>
      </c>
      <c r="E39" s="2" t="s">
        <v>266</v>
      </c>
      <c r="F39" s="2" t="s">
        <v>267</v>
      </c>
      <c r="G39" s="2" t="s">
        <v>252</v>
      </c>
      <c r="H39" s="2" t="s">
        <v>253</v>
      </c>
      <c r="I39" s="2" t="s">
        <v>254</v>
      </c>
      <c r="J39" s="2" t="s">
        <v>255</v>
      </c>
      <c r="K39" s="2" t="s">
        <v>235</v>
      </c>
    </row>
    <row r="40" spans="1:11">
      <c r="A40" s="2">
        <v>39</v>
      </c>
      <c r="B40" s="2" t="s">
        <v>131</v>
      </c>
      <c r="C40" s="2" t="s">
        <v>248</v>
      </c>
      <c r="D40" s="2" t="s">
        <v>249</v>
      </c>
      <c r="E40" s="2" t="s">
        <v>266</v>
      </c>
      <c r="F40" s="2" t="s">
        <v>267</v>
      </c>
      <c r="G40" s="2" t="s">
        <v>252</v>
      </c>
      <c r="H40" s="2" t="s">
        <v>253</v>
      </c>
      <c r="I40" s="2" t="s">
        <v>254</v>
      </c>
      <c r="J40" s="2" t="s">
        <v>255</v>
      </c>
      <c r="K40" s="2" t="s">
        <v>234</v>
      </c>
    </row>
    <row r="41" spans="1:11">
      <c r="A41" s="2">
        <v>40</v>
      </c>
      <c r="B41" s="2" t="s">
        <v>131</v>
      </c>
      <c r="C41" s="2" t="s">
        <v>248</v>
      </c>
      <c r="D41" s="2" t="s">
        <v>249</v>
      </c>
      <c r="E41" s="2" t="s">
        <v>266</v>
      </c>
      <c r="F41" s="2" t="s">
        <v>267</v>
      </c>
      <c r="G41" s="2" t="s">
        <v>252</v>
      </c>
      <c r="H41" s="2" t="s">
        <v>253</v>
      </c>
      <c r="I41" s="2" t="s">
        <v>254</v>
      </c>
      <c r="J41" s="2" t="s">
        <v>255</v>
      </c>
      <c r="K41" s="2" t="s">
        <v>236</v>
      </c>
    </row>
    <row r="42" spans="1:11">
      <c r="A42" s="2">
        <v>41</v>
      </c>
      <c r="B42" s="2" t="s">
        <v>131</v>
      </c>
      <c r="C42" s="2" t="s">
        <v>248</v>
      </c>
      <c r="D42" s="2" t="s">
        <v>249</v>
      </c>
      <c r="E42" s="2" t="s">
        <v>266</v>
      </c>
      <c r="F42" s="2" t="s">
        <v>267</v>
      </c>
      <c r="G42" s="2" t="s">
        <v>252</v>
      </c>
      <c r="H42" s="2" t="s">
        <v>253</v>
      </c>
      <c r="I42" s="2" t="s">
        <v>254</v>
      </c>
      <c r="J42" s="2" t="s">
        <v>255</v>
      </c>
      <c r="K42" s="2" t="s">
        <v>233</v>
      </c>
    </row>
    <row r="43" spans="1:11">
      <c r="A43" s="2">
        <v>42</v>
      </c>
      <c r="B43" s="2" t="s">
        <v>131</v>
      </c>
      <c r="C43" s="2" t="s">
        <v>248</v>
      </c>
      <c r="D43" s="2" t="s">
        <v>249</v>
      </c>
      <c r="E43" s="2" t="s">
        <v>266</v>
      </c>
      <c r="F43" s="2" t="s">
        <v>267</v>
      </c>
      <c r="G43" s="2" t="s">
        <v>271</v>
      </c>
      <c r="H43" s="2" t="s">
        <v>272</v>
      </c>
      <c r="I43" s="2" t="s">
        <v>273</v>
      </c>
      <c r="J43" s="2" t="s">
        <v>259</v>
      </c>
      <c r="K43" s="2" t="s">
        <v>233</v>
      </c>
    </row>
    <row r="44" spans="1:11">
      <c r="A44" s="2">
        <v>43</v>
      </c>
      <c r="B44" s="2" t="s">
        <v>131</v>
      </c>
      <c r="C44" s="2" t="s">
        <v>248</v>
      </c>
      <c r="D44" s="2" t="s">
        <v>249</v>
      </c>
      <c r="E44" s="2" t="s">
        <v>266</v>
      </c>
      <c r="F44" s="2" t="s">
        <v>267</v>
      </c>
      <c r="G44" s="2" t="s">
        <v>274</v>
      </c>
      <c r="H44" s="2" t="s">
        <v>275</v>
      </c>
      <c r="I44" s="2" t="s">
        <v>276</v>
      </c>
      <c r="J44" s="2" t="s">
        <v>259</v>
      </c>
      <c r="K44" s="2" t="s">
        <v>233</v>
      </c>
    </row>
    <row r="45" spans="1:11">
      <c r="A45" s="2">
        <v>44</v>
      </c>
      <c r="B45" s="2" t="s">
        <v>131</v>
      </c>
      <c r="C45" s="2" t="s">
        <v>248</v>
      </c>
      <c r="D45" s="2" t="s">
        <v>249</v>
      </c>
      <c r="E45" s="2" t="s">
        <v>266</v>
      </c>
      <c r="F45" s="2" t="s">
        <v>267</v>
      </c>
      <c r="G45" s="2" t="s">
        <v>256</v>
      </c>
      <c r="H45" s="2" t="s">
        <v>257</v>
      </c>
      <c r="I45" s="2" t="s">
        <v>258</v>
      </c>
      <c r="J45" s="2" t="s">
        <v>259</v>
      </c>
      <c r="K45" s="2" t="s">
        <v>237</v>
      </c>
    </row>
    <row r="46" spans="1:11">
      <c r="A46" s="2">
        <v>45</v>
      </c>
      <c r="B46" s="2" t="s">
        <v>131</v>
      </c>
      <c r="C46" s="2" t="s">
        <v>248</v>
      </c>
      <c r="D46" s="2" t="s">
        <v>249</v>
      </c>
      <c r="E46" s="2" t="s">
        <v>266</v>
      </c>
      <c r="F46" s="2" t="s">
        <v>267</v>
      </c>
      <c r="G46" s="2" t="s">
        <v>256</v>
      </c>
      <c r="H46" s="2" t="s">
        <v>257</v>
      </c>
      <c r="I46" s="2" t="s">
        <v>258</v>
      </c>
      <c r="J46" s="2" t="s">
        <v>259</v>
      </c>
      <c r="K46" s="2" t="s">
        <v>236</v>
      </c>
    </row>
    <row r="47" spans="1:11">
      <c r="A47" s="2">
        <v>46</v>
      </c>
      <c r="B47" s="2" t="s">
        <v>131</v>
      </c>
      <c r="C47" s="2" t="s">
        <v>248</v>
      </c>
      <c r="D47" s="2" t="s">
        <v>249</v>
      </c>
      <c r="E47" s="2" t="s">
        <v>266</v>
      </c>
      <c r="F47" s="2" t="s">
        <v>267</v>
      </c>
      <c r="G47" s="2" t="s">
        <v>256</v>
      </c>
      <c r="H47" s="2" t="s">
        <v>257</v>
      </c>
      <c r="I47" s="2" t="s">
        <v>258</v>
      </c>
      <c r="J47" s="2" t="s">
        <v>259</v>
      </c>
      <c r="K47" s="2" t="s">
        <v>234</v>
      </c>
    </row>
    <row r="48" spans="1:11">
      <c r="A48" s="2">
        <v>47</v>
      </c>
      <c r="B48" s="2" t="s">
        <v>131</v>
      </c>
      <c r="C48" s="2" t="s">
        <v>248</v>
      </c>
      <c r="D48" s="2" t="s">
        <v>249</v>
      </c>
      <c r="E48" s="2" t="s">
        <v>266</v>
      </c>
      <c r="F48" s="2" t="s">
        <v>267</v>
      </c>
      <c r="G48" s="2" t="s">
        <v>256</v>
      </c>
      <c r="H48" s="2" t="s">
        <v>257</v>
      </c>
      <c r="I48" s="2" t="s">
        <v>258</v>
      </c>
      <c r="J48" s="2" t="s">
        <v>259</v>
      </c>
      <c r="K48" s="2" t="s">
        <v>235</v>
      </c>
    </row>
    <row r="49" spans="1:11">
      <c r="A49" s="2">
        <v>48</v>
      </c>
      <c r="B49" s="2" t="s">
        <v>131</v>
      </c>
      <c r="C49" s="2" t="s">
        <v>248</v>
      </c>
      <c r="D49" s="2" t="s">
        <v>249</v>
      </c>
      <c r="E49" s="2" t="s">
        <v>266</v>
      </c>
      <c r="F49" s="2" t="s">
        <v>267</v>
      </c>
      <c r="G49" s="2" t="s">
        <v>256</v>
      </c>
      <c r="H49" s="2" t="s">
        <v>257</v>
      </c>
      <c r="I49" s="2" t="s">
        <v>258</v>
      </c>
      <c r="J49" s="2" t="s">
        <v>259</v>
      </c>
      <c r="K49" s="2" t="s">
        <v>233</v>
      </c>
    </row>
    <row r="50" spans="1:11">
      <c r="A50" s="2">
        <v>49</v>
      </c>
      <c r="B50" s="2" t="s">
        <v>131</v>
      </c>
      <c r="C50" s="2" t="s">
        <v>248</v>
      </c>
      <c r="D50" s="2" t="s">
        <v>249</v>
      </c>
      <c r="E50" s="2" t="s">
        <v>266</v>
      </c>
      <c r="F50" s="2" t="s">
        <v>267</v>
      </c>
      <c r="G50" s="2" t="s">
        <v>277</v>
      </c>
      <c r="H50" s="2" t="s">
        <v>278</v>
      </c>
      <c r="I50" s="2" t="s">
        <v>279</v>
      </c>
      <c r="J50" s="2" t="s">
        <v>280</v>
      </c>
      <c r="K50" s="2" t="s">
        <v>233</v>
      </c>
    </row>
    <row r="51" spans="1:11">
      <c r="A51" s="2">
        <v>50</v>
      </c>
      <c r="B51" s="2" t="s">
        <v>131</v>
      </c>
      <c r="C51" s="2" t="s">
        <v>248</v>
      </c>
      <c r="D51" s="2" t="s">
        <v>249</v>
      </c>
      <c r="E51" s="2" t="s">
        <v>266</v>
      </c>
      <c r="F51" s="2" t="s">
        <v>267</v>
      </c>
      <c r="G51" s="2" t="s">
        <v>281</v>
      </c>
      <c r="H51" s="2" t="s">
        <v>282</v>
      </c>
      <c r="I51" s="2" t="s">
        <v>283</v>
      </c>
      <c r="J51" s="2" t="s">
        <v>284</v>
      </c>
      <c r="K51" s="2" t="s">
        <v>235</v>
      </c>
    </row>
    <row r="52" spans="1:11">
      <c r="A52" s="2">
        <v>51</v>
      </c>
      <c r="B52" s="2" t="s">
        <v>131</v>
      </c>
      <c r="C52" s="2" t="s">
        <v>248</v>
      </c>
      <c r="D52" s="2" t="s">
        <v>249</v>
      </c>
      <c r="E52" s="2" t="s">
        <v>266</v>
      </c>
      <c r="F52" s="2" t="s">
        <v>267</v>
      </c>
      <c r="G52" s="2" t="s">
        <v>281</v>
      </c>
      <c r="H52" s="2" t="s">
        <v>282</v>
      </c>
      <c r="I52" s="2" t="s">
        <v>283</v>
      </c>
      <c r="J52" s="2" t="s">
        <v>284</v>
      </c>
      <c r="K52" s="2" t="s">
        <v>236</v>
      </c>
    </row>
    <row r="53" spans="1:11">
      <c r="A53" s="2">
        <v>52</v>
      </c>
      <c r="B53" s="2" t="s">
        <v>131</v>
      </c>
      <c r="C53" s="2" t="s">
        <v>248</v>
      </c>
      <c r="D53" s="2" t="s">
        <v>249</v>
      </c>
      <c r="E53" s="2" t="s">
        <v>266</v>
      </c>
      <c r="F53" s="2" t="s">
        <v>267</v>
      </c>
      <c r="G53" s="2" t="s">
        <v>260</v>
      </c>
      <c r="H53" s="2" t="s">
        <v>261</v>
      </c>
      <c r="I53" s="2" t="s">
        <v>262</v>
      </c>
      <c r="J53" s="2" t="s">
        <v>263</v>
      </c>
      <c r="K53" s="2" t="s">
        <v>237</v>
      </c>
    </row>
    <row r="54" spans="1:11">
      <c r="A54" s="2">
        <v>53</v>
      </c>
      <c r="B54" s="2" t="s">
        <v>131</v>
      </c>
      <c r="C54" s="2" t="s">
        <v>248</v>
      </c>
      <c r="D54" s="2" t="s">
        <v>249</v>
      </c>
      <c r="E54" s="2" t="s">
        <v>266</v>
      </c>
      <c r="F54" s="2" t="s">
        <v>267</v>
      </c>
      <c r="G54" s="2" t="s">
        <v>260</v>
      </c>
      <c r="H54" s="2" t="s">
        <v>261</v>
      </c>
      <c r="I54" s="2" t="s">
        <v>262</v>
      </c>
      <c r="J54" s="2" t="s">
        <v>263</v>
      </c>
      <c r="K54" s="2" t="s">
        <v>236</v>
      </c>
    </row>
    <row r="55" spans="1:11">
      <c r="A55" s="2">
        <v>54</v>
      </c>
      <c r="B55" s="2" t="s">
        <v>131</v>
      </c>
      <c r="C55" s="2" t="s">
        <v>248</v>
      </c>
      <c r="D55" s="2" t="s">
        <v>249</v>
      </c>
      <c r="E55" s="2" t="s">
        <v>266</v>
      </c>
      <c r="F55" s="2" t="s">
        <v>267</v>
      </c>
      <c r="G55" s="2" t="s">
        <v>260</v>
      </c>
      <c r="H55" s="2" t="s">
        <v>261</v>
      </c>
      <c r="I55" s="2" t="s">
        <v>262</v>
      </c>
      <c r="J55" s="2" t="s">
        <v>263</v>
      </c>
      <c r="K55" s="2" t="s">
        <v>233</v>
      </c>
    </row>
    <row r="56" spans="1:11">
      <c r="A56" s="2">
        <v>55</v>
      </c>
      <c r="B56" s="2" t="s">
        <v>131</v>
      </c>
      <c r="C56" s="2" t="s">
        <v>248</v>
      </c>
      <c r="D56" s="2" t="s">
        <v>249</v>
      </c>
      <c r="E56" s="2" t="s">
        <v>266</v>
      </c>
      <c r="F56" s="2" t="s">
        <v>267</v>
      </c>
      <c r="G56" s="2" t="s">
        <v>260</v>
      </c>
      <c r="H56" s="2" t="s">
        <v>261</v>
      </c>
      <c r="I56" s="2" t="s">
        <v>262</v>
      </c>
      <c r="J56" s="2" t="s">
        <v>263</v>
      </c>
      <c r="K56" s="2" t="s">
        <v>235</v>
      </c>
    </row>
    <row r="57" spans="1:11">
      <c r="A57" s="2">
        <v>56</v>
      </c>
      <c r="B57" s="2" t="s">
        <v>131</v>
      </c>
      <c r="C57" s="2" t="s">
        <v>248</v>
      </c>
      <c r="D57" s="2" t="s">
        <v>249</v>
      </c>
      <c r="E57" s="2" t="s">
        <v>266</v>
      </c>
      <c r="F57" s="2" t="s">
        <v>267</v>
      </c>
      <c r="G57" s="2" t="s">
        <v>260</v>
      </c>
      <c r="H57" s="2" t="s">
        <v>261</v>
      </c>
      <c r="I57" s="2" t="s">
        <v>262</v>
      </c>
      <c r="J57" s="2" t="s">
        <v>263</v>
      </c>
      <c r="K57" s="2" t="s">
        <v>234</v>
      </c>
    </row>
    <row r="58" spans="1:11">
      <c r="A58" s="2">
        <v>57</v>
      </c>
      <c r="B58" s="2" t="s">
        <v>131</v>
      </c>
      <c r="C58" s="2" t="s">
        <v>248</v>
      </c>
      <c r="D58" s="2" t="s">
        <v>249</v>
      </c>
      <c r="E58" s="2" t="s">
        <v>266</v>
      </c>
      <c r="F58" s="2" t="s">
        <v>267</v>
      </c>
      <c r="G58" s="2" t="s">
        <v>285</v>
      </c>
      <c r="H58" s="2" t="s">
        <v>286</v>
      </c>
      <c r="I58" s="2" t="s">
        <v>262</v>
      </c>
      <c r="J58" s="2" t="s">
        <v>287</v>
      </c>
      <c r="K58" s="2" t="s">
        <v>234</v>
      </c>
    </row>
    <row r="59" spans="1:11">
      <c r="A59" s="2">
        <v>58</v>
      </c>
      <c r="B59" s="2" t="s">
        <v>131</v>
      </c>
      <c r="C59" s="2" t="s">
        <v>248</v>
      </c>
      <c r="D59" s="2" t="s">
        <v>249</v>
      </c>
      <c r="E59" s="2" t="s">
        <v>266</v>
      </c>
      <c r="F59" s="2" t="s">
        <v>267</v>
      </c>
      <c r="G59" s="2" t="s">
        <v>285</v>
      </c>
      <c r="H59" s="2" t="s">
        <v>286</v>
      </c>
      <c r="I59" s="2" t="s">
        <v>262</v>
      </c>
      <c r="J59" s="2" t="s">
        <v>287</v>
      </c>
      <c r="K59" s="2" t="s">
        <v>233</v>
      </c>
    </row>
    <row r="60" spans="1:11">
      <c r="A60" s="2">
        <v>59</v>
      </c>
      <c r="B60" s="2" t="s">
        <v>131</v>
      </c>
      <c r="C60" s="2" t="s">
        <v>248</v>
      </c>
      <c r="D60" s="2" t="s">
        <v>249</v>
      </c>
      <c r="E60" s="2" t="s">
        <v>266</v>
      </c>
      <c r="F60" s="2" t="s">
        <v>267</v>
      </c>
      <c r="G60" s="2" t="s">
        <v>285</v>
      </c>
      <c r="H60" s="2" t="s">
        <v>286</v>
      </c>
      <c r="I60" s="2" t="s">
        <v>262</v>
      </c>
      <c r="J60" s="2" t="s">
        <v>287</v>
      </c>
      <c r="K60" s="2" t="s">
        <v>236</v>
      </c>
    </row>
    <row r="61" spans="1:11">
      <c r="A61" s="2">
        <v>60</v>
      </c>
      <c r="B61" s="2" t="s">
        <v>131</v>
      </c>
      <c r="C61" s="2" t="s">
        <v>248</v>
      </c>
      <c r="D61" s="2" t="s">
        <v>249</v>
      </c>
      <c r="E61" s="2" t="s">
        <v>266</v>
      </c>
      <c r="F61" s="2" t="s">
        <v>267</v>
      </c>
      <c r="G61" s="2" t="s">
        <v>285</v>
      </c>
      <c r="H61" s="2" t="s">
        <v>286</v>
      </c>
      <c r="I61" s="2" t="s">
        <v>262</v>
      </c>
      <c r="J61" s="2" t="s">
        <v>287</v>
      </c>
      <c r="K61" s="2" t="s">
        <v>237</v>
      </c>
    </row>
    <row r="62" spans="1:11">
      <c r="A62" s="2">
        <v>61</v>
      </c>
      <c r="B62" s="2" t="s">
        <v>131</v>
      </c>
      <c r="C62" s="2" t="s">
        <v>248</v>
      </c>
      <c r="D62" s="2" t="s">
        <v>249</v>
      </c>
      <c r="E62" s="2" t="s">
        <v>266</v>
      </c>
      <c r="F62" s="2" t="s">
        <v>267</v>
      </c>
      <c r="G62" s="2" t="s">
        <v>285</v>
      </c>
      <c r="H62" s="2" t="s">
        <v>286</v>
      </c>
      <c r="I62" s="2" t="s">
        <v>262</v>
      </c>
      <c r="J62" s="2" t="s">
        <v>287</v>
      </c>
      <c r="K62" s="2" t="s">
        <v>235</v>
      </c>
    </row>
    <row r="63" spans="1:11">
      <c r="A63" s="2">
        <v>62</v>
      </c>
      <c r="B63" s="2" t="s">
        <v>131</v>
      </c>
      <c r="C63" s="2" t="s">
        <v>248</v>
      </c>
      <c r="D63" s="2" t="s">
        <v>249</v>
      </c>
      <c r="E63" s="2" t="s">
        <v>288</v>
      </c>
      <c r="F63" s="2" t="s">
        <v>289</v>
      </c>
      <c r="G63" s="2" t="s">
        <v>252</v>
      </c>
      <c r="H63" s="2" t="s">
        <v>253</v>
      </c>
      <c r="I63" s="2" t="s">
        <v>254</v>
      </c>
      <c r="J63" s="2" t="s">
        <v>255</v>
      </c>
      <c r="K63" s="2" t="s">
        <v>236</v>
      </c>
    </row>
    <row r="64" spans="1:11">
      <c r="A64" s="2">
        <v>63</v>
      </c>
      <c r="B64" s="2" t="s">
        <v>131</v>
      </c>
      <c r="C64" s="2" t="s">
        <v>248</v>
      </c>
      <c r="D64" s="2" t="s">
        <v>249</v>
      </c>
      <c r="E64" s="2" t="s">
        <v>288</v>
      </c>
      <c r="F64" s="2" t="s">
        <v>289</v>
      </c>
      <c r="G64" s="2" t="s">
        <v>252</v>
      </c>
      <c r="H64" s="2" t="s">
        <v>253</v>
      </c>
      <c r="I64" s="2" t="s">
        <v>254</v>
      </c>
      <c r="J64" s="2" t="s">
        <v>255</v>
      </c>
      <c r="K64" s="2" t="s">
        <v>233</v>
      </c>
    </row>
    <row r="65" spans="1:11">
      <c r="A65" s="2">
        <v>64</v>
      </c>
      <c r="B65" s="2" t="s">
        <v>131</v>
      </c>
      <c r="C65" s="2" t="s">
        <v>248</v>
      </c>
      <c r="D65" s="2" t="s">
        <v>249</v>
      </c>
      <c r="E65" s="2" t="s">
        <v>288</v>
      </c>
      <c r="F65" s="2" t="s">
        <v>289</v>
      </c>
      <c r="G65" s="2" t="s">
        <v>252</v>
      </c>
      <c r="H65" s="2" t="s">
        <v>253</v>
      </c>
      <c r="I65" s="2" t="s">
        <v>254</v>
      </c>
      <c r="J65" s="2" t="s">
        <v>255</v>
      </c>
      <c r="K65" s="2" t="s">
        <v>234</v>
      </c>
    </row>
    <row r="66" spans="1:11">
      <c r="A66" s="2">
        <v>65</v>
      </c>
      <c r="B66" s="2" t="s">
        <v>131</v>
      </c>
      <c r="C66" s="2" t="s">
        <v>248</v>
      </c>
      <c r="D66" s="2" t="s">
        <v>249</v>
      </c>
      <c r="E66" s="2" t="s">
        <v>288</v>
      </c>
      <c r="F66" s="2" t="s">
        <v>289</v>
      </c>
      <c r="G66" s="2" t="s">
        <v>252</v>
      </c>
      <c r="H66" s="2" t="s">
        <v>253</v>
      </c>
      <c r="I66" s="2" t="s">
        <v>254</v>
      </c>
      <c r="J66" s="2" t="s">
        <v>255</v>
      </c>
      <c r="K66" s="2" t="s">
        <v>235</v>
      </c>
    </row>
    <row r="67" spans="1:11">
      <c r="A67" s="2">
        <v>66</v>
      </c>
      <c r="B67" s="2" t="s">
        <v>131</v>
      </c>
      <c r="C67" s="2" t="s">
        <v>248</v>
      </c>
      <c r="D67" s="2" t="s">
        <v>249</v>
      </c>
      <c r="E67" s="2" t="s">
        <v>288</v>
      </c>
      <c r="F67" s="2" t="s">
        <v>289</v>
      </c>
      <c r="G67" s="2" t="s">
        <v>277</v>
      </c>
      <c r="H67" s="2" t="s">
        <v>278</v>
      </c>
      <c r="I67" s="2" t="s">
        <v>279</v>
      </c>
      <c r="J67" s="2" t="s">
        <v>280</v>
      </c>
      <c r="K67" s="2" t="s">
        <v>233</v>
      </c>
    </row>
    <row r="68" spans="1:11">
      <c r="A68" s="2">
        <v>67</v>
      </c>
      <c r="B68" s="2" t="s">
        <v>131</v>
      </c>
      <c r="C68" s="2" t="s">
        <v>248</v>
      </c>
      <c r="D68" s="2" t="s">
        <v>249</v>
      </c>
      <c r="E68" s="2" t="s">
        <v>288</v>
      </c>
      <c r="F68" s="2" t="s">
        <v>289</v>
      </c>
      <c r="G68" s="2" t="s">
        <v>260</v>
      </c>
      <c r="H68" s="2" t="s">
        <v>261</v>
      </c>
      <c r="I68" s="2" t="s">
        <v>262</v>
      </c>
      <c r="J68" s="2" t="s">
        <v>263</v>
      </c>
      <c r="K68" s="2" t="s">
        <v>237</v>
      </c>
    </row>
    <row r="69" spans="1:11">
      <c r="A69" s="2">
        <v>68</v>
      </c>
      <c r="B69" s="2" t="s">
        <v>131</v>
      </c>
      <c r="C69" s="2" t="s">
        <v>248</v>
      </c>
      <c r="D69" s="2" t="s">
        <v>249</v>
      </c>
      <c r="E69" s="2" t="s">
        <v>288</v>
      </c>
      <c r="F69" s="2" t="s">
        <v>289</v>
      </c>
      <c r="G69" s="2" t="s">
        <v>260</v>
      </c>
      <c r="H69" s="2" t="s">
        <v>261</v>
      </c>
      <c r="I69" s="2" t="s">
        <v>262</v>
      </c>
      <c r="J69" s="2" t="s">
        <v>263</v>
      </c>
      <c r="K69" s="2" t="s">
        <v>236</v>
      </c>
    </row>
    <row r="70" spans="1:11">
      <c r="A70" s="2">
        <v>69</v>
      </c>
      <c r="B70" s="2" t="s">
        <v>131</v>
      </c>
      <c r="C70" s="2" t="s">
        <v>248</v>
      </c>
      <c r="D70" s="2" t="s">
        <v>249</v>
      </c>
      <c r="E70" s="2" t="s">
        <v>288</v>
      </c>
      <c r="F70" s="2" t="s">
        <v>289</v>
      </c>
      <c r="G70" s="2" t="s">
        <v>260</v>
      </c>
      <c r="H70" s="2" t="s">
        <v>261</v>
      </c>
      <c r="I70" s="2" t="s">
        <v>262</v>
      </c>
      <c r="J70" s="2" t="s">
        <v>263</v>
      </c>
      <c r="K70" s="2" t="s">
        <v>235</v>
      </c>
    </row>
    <row r="71" spans="1:11">
      <c r="A71" s="2">
        <v>70</v>
      </c>
      <c r="B71" s="2" t="s">
        <v>131</v>
      </c>
      <c r="C71" s="2" t="s">
        <v>248</v>
      </c>
      <c r="D71" s="2" t="s">
        <v>249</v>
      </c>
      <c r="E71" s="2" t="s">
        <v>288</v>
      </c>
      <c r="F71" s="2" t="s">
        <v>289</v>
      </c>
      <c r="G71" s="2" t="s">
        <v>260</v>
      </c>
      <c r="H71" s="2" t="s">
        <v>261</v>
      </c>
      <c r="I71" s="2" t="s">
        <v>262</v>
      </c>
      <c r="J71" s="2" t="s">
        <v>263</v>
      </c>
      <c r="K71" s="2" t="s">
        <v>234</v>
      </c>
    </row>
    <row r="72" spans="1:11">
      <c r="A72" s="2">
        <v>71</v>
      </c>
      <c r="B72" s="2" t="s">
        <v>131</v>
      </c>
      <c r="C72" s="2" t="s">
        <v>248</v>
      </c>
      <c r="D72" s="2" t="s">
        <v>249</v>
      </c>
      <c r="E72" s="2" t="s">
        <v>288</v>
      </c>
      <c r="F72" s="2" t="s">
        <v>289</v>
      </c>
      <c r="G72" s="2" t="s">
        <v>260</v>
      </c>
      <c r="H72" s="2" t="s">
        <v>261</v>
      </c>
      <c r="I72" s="2" t="s">
        <v>262</v>
      </c>
      <c r="J72" s="2" t="s">
        <v>263</v>
      </c>
      <c r="K72" s="2" t="s">
        <v>233</v>
      </c>
    </row>
    <row r="73" spans="1:11">
      <c r="A73" s="2">
        <v>72</v>
      </c>
      <c r="B73" s="2" t="s">
        <v>131</v>
      </c>
      <c r="C73" s="2" t="s">
        <v>248</v>
      </c>
      <c r="D73" s="2" t="s">
        <v>249</v>
      </c>
      <c r="E73" s="2" t="s">
        <v>290</v>
      </c>
      <c r="F73" s="2" t="s">
        <v>291</v>
      </c>
      <c r="G73" s="2" t="s">
        <v>252</v>
      </c>
      <c r="H73" s="2" t="s">
        <v>253</v>
      </c>
      <c r="I73" s="2" t="s">
        <v>254</v>
      </c>
      <c r="J73" s="2" t="s">
        <v>255</v>
      </c>
      <c r="K73" s="2" t="s">
        <v>233</v>
      </c>
    </row>
    <row r="74" spans="1:11">
      <c r="A74" s="2">
        <v>73</v>
      </c>
      <c r="B74" s="2" t="s">
        <v>131</v>
      </c>
      <c r="C74" s="2" t="s">
        <v>248</v>
      </c>
      <c r="D74" s="2" t="s">
        <v>249</v>
      </c>
      <c r="E74" s="2" t="s">
        <v>290</v>
      </c>
      <c r="F74" s="2" t="s">
        <v>291</v>
      </c>
      <c r="G74" s="2" t="s">
        <v>252</v>
      </c>
      <c r="H74" s="2" t="s">
        <v>253</v>
      </c>
      <c r="I74" s="2" t="s">
        <v>254</v>
      </c>
      <c r="J74" s="2" t="s">
        <v>255</v>
      </c>
      <c r="K74" s="2" t="s">
        <v>236</v>
      </c>
    </row>
    <row r="75" spans="1:11">
      <c r="A75" s="2">
        <v>74</v>
      </c>
      <c r="B75" s="2" t="s">
        <v>131</v>
      </c>
      <c r="C75" s="2" t="s">
        <v>248</v>
      </c>
      <c r="D75" s="2" t="s">
        <v>249</v>
      </c>
      <c r="E75" s="2" t="s">
        <v>290</v>
      </c>
      <c r="F75" s="2" t="s">
        <v>291</v>
      </c>
      <c r="G75" s="2" t="s">
        <v>252</v>
      </c>
      <c r="H75" s="2" t="s">
        <v>253</v>
      </c>
      <c r="I75" s="2" t="s">
        <v>254</v>
      </c>
      <c r="J75" s="2" t="s">
        <v>255</v>
      </c>
      <c r="K75" s="2" t="s">
        <v>234</v>
      </c>
    </row>
    <row r="76" spans="1:11">
      <c r="A76" s="2">
        <v>75</v>
      </c>
      <c r="B76" s="2" t="s">
        <v>131</v>
      </c>
      <c r="C76" s="2" t="s">
        <v>248</v>
      </c>
      <c r="D76" s="2" t="s">
        <v>249</v>
      </c>
      <c r="E76" s="2" t="s">
        <v>290</v>
      </c>
      <c r="F76" s="2" t="s">
        <v>291</v>
      </c>
      <c r="G76" s="2" t="s">
        <v>252</v>
      </c>
      <c r="H76" s="2" t="s">
        <v>253</v>
      </c>
      <c r="I76" s="2" t="s">
        <v>254</v>
      </c>
      <c r="J76" s="2" t="s">
        <v>255</v>
      </c>
      <c r="K76" s="2" t="s">
        <v>235</v>
      </c>
    </row>
    <row r="77" spans="1:11">
      <c r="A77" s="2">
        <v>76</v>
      </c>
      <c r="B77" s="2" t="s">
        <v>131</v>
      </c>
      <c r="C77" s="2" t="s">
        <v>248</v>
      </c>
      <c r="D77" s="2" t="s">
        <v>249</v>
      </c>
      <c r="E77" s="2" t="s">
        <v>290</v>
      </c>
      <c r="F77" s="2" t="s">
        <v>291</v>
      </c>
      <c r="G77" s="2" t="s">
        <v>260</v>
      </c>
      <c r="H77" s="2" t="s">
        <v>261</v>
      </c>
      <c r="I77" s="2" t="s">
        <v>262</v>
      </c>
      <c r="J77" s="2" t="s">
        <v>263</v>
      </c>
      <c r="K77" s="2" t="s">
        <v>233</v>
      </c>
    </row>
    <row r="78" spans="1:11">
      <c r="A78" s="2">
        <v>77</v>
      </c>
      <c r="B78" s="2" t="s">
        <v>131</v>
      </c>
      <c r="C78" s="2" t="s">
        <v>248</v>
      </c>
      <c r="D78" s="2" t="s">
        <v>249</v>
      </c>
      <c r="E78" s="2" t="s">
        <v>290</v>
      </c>
      <c r="F78" s="2" t="s">
        <v>291</v>
      </c>
      <c r="G78" s="2" t="s">
        <v>260</v>
      </c>
      <c r="H78" s="2" t="s">
        <v>261</v>
      </c>
      <c r="I78" s="2" t="s">
        <v>262</v>
      </c>
      <c r="J78" s="2" t="s">
        <v>263</v>
      </c>
      <c r="K78" s="2" t="s">
        <v>237</v>
      </c>
    </row>
    <row r="79" spans="1:11">
      <c r="A79" s="2">
        <v>78</v>
      </c>
      <c r="B79" s="2" t="s">
        <v>131</v>
      </c>
      <c r="C79" s="2" t="s">
        <v>248</v>
      </c>
      <c r="D79" s="2" t="s">
        <v>249</v>
      </c>
      <c r="E79" s="2" t="s">
        <v>290</v>
      </c>
      <c r="F79" s="2" t="s">
        <v>291</v>
      </c>
      <c r="G79" s="2" t="s">
        <v>260</v>
      </c>
      <c r="H79" s="2" t="s">
        <v>261</v>
      </c>
      <c r="I79" s="2" t="s">
        <v>262</v>
      </c>
      <c r="J79" s="2" t="s">
        <v>263</v>
      </c>
      <c r="K79" s="2" t="s">
        <v>236</v>
      </c>
    </row>
    <row r="80" spans="1:11">
      <c r="A80" s="2">
        <v>79</v>
      </c>
      <c r="B80" s="2" t="s">
        <v>131</v>
      </c>
      <c r="C80" s="2" t="s">
        <v>248</v>
      </c>
      <c r="D80" s="2" t="s">
        <v>249</v>
      </c>
      <c r="E80" s="2" t="s">
        <v>290</v>
      </c>
      <c r="F80" s="2" t="s">
        <v>291</v>
      </c>
      <c r="G80" s="2" t="s">
        <v>260</v>
      </c>
      <c r="H80" s="2" t="s">
        <v>261</v>
      </c>
      <c r="I80" s="2" t="s">
        <v>262</v>
      </c>
      <c r="J80" s="2" t="s">
        <v>263</v>
      </c>
      <c r="K80" s="2" t="s">
        <v>234</v>
      </c>
    </row>
    <row r="81" spans="1:11">
      <c r="A81" s="2">
        <v>80</v>
      </c>
      <c r="B81" s="2" t="s">
        <v>131</v>
      </c>
      <c r="C81" s="2" t="s">
        <v>248</v>
      </c>
      <c r="D81" s="2" t="s">
        <v>249</v>
      </c>
      <c r="E81" s="2" t="s">
        <v>290</v>
      </c>
      <c r="F81" s="2" t="s">
        <v>291</v>
      </c>
      <c r="G81" s="2" t="s">
        <v>260</v>
      </c>
      <c r="H81" s="2" t="s">
        <v>261</v>
      </c>
      <c r="I81" s="2" t="s">
        <v>262</v>
      </c>
      <c r="J81" s="2" t="s">
        <v>263</v>
      </c>
      <c r="K81" s="2" t="s">
        <v>235</v>
      </c>
    </row>
    <row r="82" spans="1:11">
      <c r="A82" s="2">
        <v>81</v>
      </c>
      <c r="B82" s="2" t="s">
        <v>131</v>
      </c>
      <c r="C82" s="2" t="s">
        <v>248</v>
      </c>
      <c r="D82" s="2" t="s">
        <v>249</v>
      </c>
      <c r="E82" s="2" t="s">
        <v>292</v>
      </c>
      <c r="F82" s="2" t="s">
        <v>293</v>
      </c>
      <c r="G82" s="2" t="s">
        <v>252</v>
      </c>
      <c r="H82" s="2" t="s">
        <v>253</v>
      </c>
      <c r="I82" s="2" t="s">
        <v>254</v>
      </c>
      <c r="J82" s="2" t="s">
        <v>255</v>
      </c>
      <c r="K82" s="2" t="s">
        <v>236</v>
      </c>
    </row>
    <row r="83" spans="1:11">
      <c r="A83" s="2">
        <v>82</v>
      </c>
      <c r="B83" s="2" t="s">
        <v>131</v>
      </c>
      <c r="C83" s="2" t="s">
        <v>248</v>
      </c>
      <c r="D83" s="2" t="s">
        <v>249</v>
      </c>
      <c r="E83" s="2" t="s">
        <v>292</v>
      </c>
      <c r="F83" s="2" t="s">
        <v>293</v>
      </c>
      <c r="G83" s="2" t="s">
        <v>252</v>
      </c>
      <c r="H83" s="2" t="s">
        <v>253</v>
      </c>
      <c r="I83" s="2" t="s">
        <v>254</v>
      </c>
      <c r="J83" s="2" t="s">
        <v>255</v>
      </c>
      <c r="K83" s="2" t="s">
        <v>234</v>
      </c>
    </row>
    <row r="84" spans="1:11">
      <c r="A84" s="2">
        <v>83</v>
      </c>
      <c r="B84" s="2" t="s">
        <v>131</v>
      </c>
      <c r="C84" s="2" t="s">
        <v>248</v>
      </c>
      <c r="D84" s="2" t="s">
        <v>249</v>
      </c>
      <c r="E84" s="2" t="s">
        <v>292</v>
      </c>
      <c r="F84" s="2" t="s">
        <v>293</v>
      </c>
      <c r="G84" s="2" t="s">
        <v>252</v>
      </c>
      <c r="H84" s="2" t="s">
        <v>253</v>
      </c>
      <c r="I84" s="2" t="s">
        <v>254</v>
      </c>
      <c r="J84" s="2" t="s">
        <v>255</v>
      </c>
      <c r="K84" s="2" t="s">
        <v>235</v>
      </c>
    </row>
    <row r="85" spans="1:11">
      <c r="A85" s="2">
        <v>84</v>
      </c>
      <c r="B85" s="2" t="s">
        <v>131</v>
      </c>
      <c r="C85" s="2" t="s">
        <v>248</v>
      </c>
      <c r="D85" s="2" t="s">
        <v>249</v>
      </c>
      <c r="E85" s="2" t="s">
        <v>292</v>
      </c>
      <c r="F85" s="2" t="s">
        <v>293</v>
      </c>
      <c r="G85" s="2" t="s">
        <v>252</v>
      </c>
      <c r="H85" s="2" t="s">
        <v>253</v>
      </c>
      <c r="I85" s="2" t="s">
        <v>254</v>
      </c>
      <c r="J85" s="2" t="s">
        <v>255</v>
      </c>
      <c r="K85" s="2" t="s">
        <v>233</v>
      </c>
    </row>
    <row r="86" spans="1:11">
      <c r="A86" s="2">
        <v>85</v>
      </c>
      <c r="B86" s="2" t="s">
        <v>131</v>
      </c>
      <c r="C86" s="2" t="s">
        <v>248</v>
      </c>
      <c r="D86" s="2" t="s">
        <v>249</v>
      </c>
      <c r="E86" s="2" t="s">
        <v>292</v>
      </c>
      <c r="F86" s="2" t="s">
        <v>293</v>
      </c>
      <c r="G86" s="2" t="s">
        <v>277</v>
      </c>
      <c r="H86" s="2" t="s">
        <v>278</v>
      </c>
      <c r="I86" s="2" t="s">
        <v>279</v>
      </c>
      <c r="J86" s="2" t="s">
        <v>280</v>
      </c>
      <c r="K86" s="2" t="s">
        <v>233</v>
      </c>
    </row>
    <row r="87" spans="1:11">
      <c r="A87" s="2">
        <v>86</v>
      </c>
      <c r="B87" s="2" t="s">
        <v>131</v>
      </c>
      <c r="C87" s="2" t="s">
        <v>248</v>
      </c>
      <c r="D87" s="2" t="s">
        <v>249</v>
      </c>
      <c r="E87" s="2" t="s">
        <v>292</v>
      </c>
      <c r="F87" s="2" t="s">
        <v>293</v>
      </c>
      <c r="G87" s="2" t="s">
        <v>294</v>
      </c>
      <c r="H87" s="2" t="s">
        <v>295</v>
      </c>
      <c r="I87" s="2" t="s">
        <v>296</v>
      </c>
      <c r="J87" s="2" t="s">
        <v>297</v>
      </c>
      <c r="K87" s="2" t="s">
        <v>235</v>
      </c>
    </row>
    <row r="88" spans="1:11">
      <c r="A88" s="2">
        <v>87</v>
      </c>
      <c r="B88" s="2" t="s">
        <v>131</v>
      </c>
      <c r="C88" s="2" t="s">
        <v>248</v>
      </c>
      <c r="D88" s="2" t="s">
        <v>249</v>
      </c>
      <c r="E88" s="2" t="s">
        <v>292</v>
      </c>
      <c r="F88" s="2" t="s">
        <v>293</v>
      </c>
      <c r="G88" s="2" t="s">
        <v>294</v>
      </c>
      <c r="H88" s="2" t="s">
        <v>295</v>
      </c>
      <c r="I88" s="2" t="s">
        <v>296</v>
      </c>
      <c r="J88" s="2" t="s">
        <v>297</v>
      </c>
      <c r="K88" s="2" t="s">
        <v>236</v>
      </c>
    </row>
    <row r="89" spans="1:11">
      <c r="A89" s="2">
        <v>88</v>
      </c>
      <c r="B89" s="2" t="s">
        <v>131</v>
      </c>
      <c r="C89" s="2" t="s">
        <v>248</v>
      </c>
      <c r="D89" s="2" t="s">
        <v>249</v>
      </c>
      <c r="E89" s="2" t="s">
        <v>292</v>
      </c>
      <c r="F89" s="2" t="s">
        <v>293</v>
      </c>
      <c r="G89" s="2" t="s">
        <v>260</v>
      </c>
      <c r="H89" s="2" t="s">
        <v>261</v>
      </c>
      <c r="I89" s="2" t="s">
        <v>262</v>
      </c>
      <c r="J89" s="2" t="s">
        <v>263</v>
      </c>
      <c r="K89" s="2" t="s">
        <v>233</v>
      </c>
    </row>
    <row r="90" spans="1:11">
      <c r="A90" s="2">
        <v>89</v>
      </c>
      <c r="B90" s="2" t="s">
        <v>131</v>
      </c>
      <c r="C90" s="2" t="s">
        <v>248</v>
      </c>
      <c r="D90" s="2" t="s">
        <v>249</v>
      </c>
      <c r="E90" s="2" t="s">
        <v>292</v>
      </c>
      <c r="F90" s="2" t="s">
        <v>293</v>
      </c>
      <c r="G90" s="2" t="s">
        <v>260</v>
      </c>
      <c r="H90" s="2" t="s">
        <v>261</v>
      </c>
      <c r="I90" s="2" t="s">
        <v>262</v>
      </c>
      <c r="J90" s="2" t="s">
        <v>263</v>
      </c>
      <c r="K90" s="2" t="s">
        <v>236</v>
      </c>
    </row>
    <row r="91" spans="1:11">
      <c r="A91" s="2">
        <v>90</v>
      </c>
      <c r="B91" s="2" t="s">
        <v>131</v>
      </c>
      <c r="C91" s="2" t="s">
        <v>248</v>
      </c>
      <c r="D91" s="2" t="s">
        <v>249</v>
      </c>
      <c r="E91" s="2" t="s">
        <v>292</v>
      </c>
      <c r="F91" s="2" t="s">
        <v>293</v>
      </c>
      <c r="G91" s="2" t="s">
        <v>260</v>
      </c>
      <c r="H91" s="2" t="s">
        <v>261</v>
      </c>
      <c r="I91" s="2" t="s">
        <v>262</v>
      </c>
      <c r="J91" s="2" t="s">
        <v>263</v>
      </c>
      <c r="K91" s="2" t="s">
        <v>237</v>
      </c>
    </row>
    <row r="92" spans="1:11">
      <c r="A92" s="2">
        <v>91</v>
      </c>
      <c r="B92" s="2" t="s">
        <v>131</v>
      </c>
      <c r="C92" s="2" t="s">
        <v>248</v>
      </c>
      <c r="D92" s="2" t="s">
        <v>249</v>
      </c>
      <c r="E92" s="2" t="s">
        <v>292</v>
      </c>
      <c r="F92" s="2" t="s">
        <v>293</v>
      </c>
      <c r="G92" s="2" t="s">
        <v>260</v>
      </c>
      <c r="H92" s="2" t="s">
        <v>261</v>
      </c>
      <c r="I92" s="2" t="s">
        <v>262</v>
      </c>
      <c r="J92" s="2" t="s">
        <v>263</v>
      </c>
      <c r="K92" s="2" t="s">
        <v>235</v>
      </c>
    </row>
    <row r="93" spans="1:11">
      <c r="A93" s="2">
        <v>92</v>
      </c>
      <c r="B93" s="2" t="s">
        <v>131</v>
      </c>
      <c r="C93" s="2" t="s">
        <v>248</v>
      </c>
      <c r="D93" s="2" t="s">
        <v>249</v>
      </c>
      <c r="E93" s="2" t="s">
        <v>292</v>
      </c>
      <c r="F93" s="2" t="s">
        <v>293</v>
      </c>
      <c r="G93" s="2" t="s">
        <v>260</v>
      </c>
      <c r="H93" s="2" t="s">
        <v>261</v>
      </c>
      <c r="I93" s="2" t="s">
        <v>262</v>
      </c>
      <c r="J93" s="2" t="s">
        <v>263</v>
      </c>
      <c r="K93" s="2" t="s">
        <v>234</v>
      </c>
    </row>
    <row r="94" spans="1:11">
      <c r="A94" s="2">
        <v>93</v>
      </c>
      <c r="B94" s="2" t="s">
        <v>131</v>
      </c>
      <c r="C94" s="2" t="s">
        <v>248</v>
      </c>
      <c r="D94" s="2" t="s">
        <v>249</v>
      </c>
      <c r="E94" s="2" t="s">
        <v>298</v>
      </c>
      <c r="F94" s="2" t="s">
        <v>299</v>
      </c>
      <c r="G94" s="2" t="s">
        <v>252</v>
      </c>
      <c r="H94" s="2" t="s">
        <v>253</v>
      </c>
      <c r="I94" s="2" t="s">
        <v>254</v>
      </c>
      <c r="J94" s="2" t="s">
        <v>255</v>
      </c>
      <c r="K94" s="2" t="s">
        <v>235</v>
      </c>
    </row>
    <row r="95" spans="1:11">
      <c r="A95" s="2">
        <v>94</v>
      </c>
      <c r="B95" s="2" t="s">
        <v>131</v>
      </c>
      <c r="C95" s="2" t="s">
        <v>248</v>
      </c>
      <c r="D95" s="2" t="s">
        <v>249</v>
      </c>
      <c r="E95" s="2" t="s">
        <v>298</v>
      </c>
      <c r="F95" s="2" t="s">
        <v>299</v>
      </c>
      <c r="G95" s="2" t="s">
        <v>252</v>
      </c>
      <c r="H95" s="2" t="s">
        <v>253</v>
      </c>
      <c r="I95" s="2" t="s">
        <v>254</v>
      </c>
      <c r="J95" s="2" t="s">
        <v>255</v>
      </c>
      <c r="K95" s="2" t="s">
        <v>236</v>
      </c>
    </row>
    <row r="96" spans="1:11">
      <c r="A96" s="2">
        <v>95</v>
      </c>
      <c r="B96" s="2" t="s">
        <v>131</v>
      </c>
      <c r="C96" s="2" t="s">
        <v>248</v>
      </c>
      <c r="D96" s="2" t="s">
        <v>249</v>
      </c>
      <c r="E96" s="2" t="s">
        <v>298</v>
      </c>
      <c r="F96" s="2" t="s">
        <v>299</v>
      </c>
      <c r="G96" s="2" t="s">
        <v>252</v>
      </c>
      <c r="H96" s="2" t="s">
        <v>253</v>
      </c>
      <c r="I96" s="2" t="s">
        <v>254</v>
      </c>
      <c r="J96" s="2" t="s">
        <v>255</v>
      </c>
      <c r="K96" s="2" t="s">
        <v>233</v>
      </c>
    </row>
    <row r="97" spans="1:11">
      <c r="A97" s="2">
        <v>96</v>
      </c>
      <c r="B97" s="2" t="s">
        <v>131</v>
      </c>
      <c r="C97" s="2" t="s">
        <v>248</v>
      </c>
      <c r="D97" s="2" t="s">
        <v>249</v>
      </c>
      <c r="E97" s="2" t="s">
        <v>298</v>
      </c>
      <c r="F97" s="2" t="s">
        <v>299</v>
      </c>
      <c r="G97" s="2" t="s">
        <v>252</v>
      </c>
      <c r="H97" s="2" t="s">
        <v>253</v>
      </c>
      <c r="I97" s="2" t="s">
        <v>254</v>
      </c>
      <c r="J97" s="2" t="s">
        <v>255</v>
      </c>
      <c r="K97" s="2" t="s">
        <v>234</v>
      </c>
    </row>
    <row r="98" spans="1:11">
      <c r="A98" s="2">
        <v>97</v>
      </c>
      <c r="B98" s="2" t="s">
        <v>131</v>
      </c>
      <c r="C98" s="2" t="s">
        <v>248</v>
      </c>
      <c r="D98" s="2" t="s">
        <v>249</v>
      </c>
      <c r="E98" s="2" t="s">
        <v>298</v>
      </c>
      <c r="F98" s="2" t="s">
        <v>299</v>
      </c>
      <c r="G98" s="2" t="s">
        <v>277</v>
      </c>
      <c r="H98" s="2" t="s">
        <v>278</v>
      </c>
      <c r="I98" s="2" t="s">
        <v>279</v>
      </c>
      <c r="J98" s="2" t="s">
        <v>280</v>
      </c>
      <c r="K98" s="2" t="s">
        <v>233</v>
      </c>
    </row>
    <row r="99" spans="1:11">
      <c r="A99" s="2">
        <v>98</v>
      </c>
      <c r="B99" s="2" t="s">
        <v>131</v>
      </c>
      <c r="C99" s="2" t="s">
        <v>248</v>
      </c>
      <c r="D99" s="2" t="s">
        <v>249</v>
      </c>
      <c r="E99" s="2" t="s">
        <v>298</v>
      </c>
      <c r="F99" s="2" t="s">
        <v>299</v>
      </c>
      <c r="G99" s="2" t="s">
        <v>260</v>
      </c>
      <c r="H99" s="2" t="s">
        <v>261</v>
      </c>
      <c r="I99" s="2" t="s">
        <v>262</v>
      </c>
      <c r="J99" s="2" t="s">
        <v>263</v>
      </c>
      <c r="K99" s="2" t="s">
        <v>237</v>
      </c>
    </row>
    <row r="100" spans="1:11">
      <c r="A100" s="2">
        <v>99</v>
      </c>
      <c r="B100" s="2" t="s">
        <v>131</v>
      </c>
      <c r="C100" s="2" t="s">
        <v>248</v>
      </c>
      <c r="D100" s="2" t="s">
        <v>249</v>
      </c>
      <c r="E100" s="2" t="s">
        <v>298</v>
      </c>
      <c r="F100" s="2" t="s">
        <v>299</v>
      </c>
      <c r="G100" s="2" t="s">
        <v>260</v>
      </c>
      <c r="H100" s="2" t="s">
        <v>261</v>
      </c>
      <c r="I100" s="2" t="s">
        <v>262</v>
      </c>
      <c r="J100" s="2" t="s">
        <v>263</v>
      </c>
      <c r="K100" s="2" t="s">
        <v>233</v>
      </c>
    </row>
    <row r="101" spans="1:11">
      <c r="A101" s="2">
        <v>100</v>
      </c>
      <c r="B101" s="2" t="s">
        <v>131</v>
      </c>
      <c r="C101" s="2" t="s">
        <v>248</v>
      </c>
      <c r="D101" s="2" t="s">
        <v>249</v>
      </c>
      <c r="E101" s="2" t="s">
        <v>298</v>
      </c>
      <c r="F101" s="2" t="s">
        <v>299</v>
      </c>
      <c r="G101" s="2" t="s">
        <v>260</v>
      </c>
      <c r="H101" s="2" t="s">
        <v>261</v>
      </c>
      <c r="I101" s="2" t="s">
        <v>262</v>
      </c>
      <c r="J101" s="2" t="s">
        <v>263</v>
      </c>
      <c r="K101" s="2" t="s">
        <v>236</v>
      </c>
    </row>
    <row r="102" spans="1:11">
      <c r="A102" s="2">
        <v>101</v>
      </c>
      <c r="B102" s="2" t="s">
        <v>131</v>
      </c>
      <c r="C102" s="2" t="s">
        <v>248</v>
      </c>
      <c r="D102" s="2" t="s">
        <v>249</v>
      </c>
      <c r="E102" s="2" t="s">
        <v>298</v>
      </c>
      <c r="F102" s="2" t="s">
        <v>299</v>
      </c>
      <c r="G102" s="2" t="s">
        <v>260</v>
      </c>
      <c r="H102" s="2" t="s">
        <v>261</v>
      </c>
      <c r="I102" s="2" t="s">
        <v>262</v>
      </c>
      <c r="J102" s="2" t="s">
        <v>263</v>
      </c>
      <c r="K102" s="2" t="s">
        <v>235</v>
      </c>
    </row>
    <row r="103" spans="1:11">
      <c r="A103" s="2">
        <v>102</v>
      </c>
      <c r="B103" s="2" t="s">
        <v>131</v>
      </c>
      <c r="C103" s="2" t="s">
        <v>248</v>
      </c>
      <c r="D103" s="2" t="s">
        <v>249</v>
      </c>
      <c r="E103" s="2" t="s">
        <v>298</v>
      </c>
      <c r="F103" s="2" t="s">
        <v>299</v>
      </c>
      <c r="G103" s="2" t="s">
        <v>260</v>
      </c>
      <c r="H103" s="2" t="s">
        <v>261</v>
      </c>
      <c r="I103" s="2" t="s">
        <v>262</v>
      </c>
      <c r="J103" s="2" t="s">
        <v>263</v>
      </c>
      <c r="K103" s="2" t="s">
        <v>234</v>
      </c>
    </row>
    <row r="104" spans="1:11">
      <c r="A104" s="2">
        <v>103</v>
      </c>
      <c r="B104" s="2" t="s">
        <v>131</v>
      </c>
      <c r="C104" s="2" t="s">
        <v>248</v>
      </c>
      <c r="D104" s="2" t="s">
        <v>249</v>
      </c>
      <c r="E104" s="2" t="s">
        <v>300</v>
      </c>
      <c r="F104" s="2" t="s">
        <v>301</v>
      </c>
      <c r="G104" s="2" t="s">
        <v>252</v>
      </c>
      <c r="H104" s="2" t="s">
        <v>253</v>
      </c>
      <c r="I104" s="2" t="s">
        <v>254</v>
      </c>
      <c r="J104" s="2" t="s">
        <v>255</v>
      </c>
      <c r="K104" s="2" t="s">
        <v>235</v>
      </c>
    </row>
    <row r="105" spans="1:11">
      <c r="A105" s="2">
        <v>104</v>
      </c>
      <c r="B105" s="2" t="s">
        <v>131</v>
      </c>
      <c r="C105" s="2" t="s">
        <v>248</v>
      </c>
      <c r="D105" s="2" t="s">
        <v>249</v>
      </c>
      <c r="E105" s="2" t="s">
        <v>300</v>
      </c>
      <c r="F105" s="2" t="s">
        <v>301</v>
      </c>
      <c r="G105" s="2" t="s">
        <v>252</v>
      </c>
      <c r="H105" s="2" t="s">
        <v>253</v>
      </c>
      <c r="I105" s="2" t="s">
        <v>254</v>
      </c>
      <c r="J105" s="2" t="s">
        <v>255</v>
      </c>
      <c r="K105" s="2" t="s">
        <v>233</v>
      </c>
    </row>
    <row r="106" spans="1:11">
      <c r="A106" s="2">
        <v>105</v>
      </c>
      <c r="B106" s="2" t="s">
        <v>131</v>
      </c>
      <c r="C106" s="2" t="s">
        <v>248</v>
      </c>
      <c r="D106" s="2" t="s">
        <v>249</v>
      </c>
      <c r="E106" s="2" t="s">
        <v>300</v>
      </c>
      <c r="F106" s="2" t="s">
        <v>301</v>
      </c>
      <c r="G106" s="2" t="s">
        <v>252</v>
      </c>
      <c r="H106" s="2" t="s">
        <v>253</v>
      </c>
      <c r="I106" s="2" t="s">
        <v>254</v>
      </c>
      <c r="J106" s="2" t="s">
        <v>255</v>
      </c>
      <c r="K106" s="2" t="s">
        <v>234</v>
      </c>
    </row>
    <row r="107" spans="1:11">
      <c r="A107" s="2">
        <v>106</v>
      </c>
      <c r="B107" s="2" t="s">
        <v>131</v>
      </c>
      <c r="C107" s="2" t="s">
        <v>248</v>
      </c>
      <c r="D107" s="2" t="s">
        <v>249</v>
      </c>
      <c r="E107" s="2" t="s">
        <v>300</v>
      </c>
      <c r="F107" s="2" t="s">
        <v>301</v>
      </c>
      <c r="G107" s="2" t="s">
        <v>252</v>
      </c>
      <c r="H107" s="2" t="s">
        <v>253</v>
      </c>
      <c r="I107" s="2" t="s">
        <v>254</v>
      </c>
      <c r="J107" s="2" t="s">
        <v>255</v>
      </c>
      <c r="K107" s="2" t="s">
        <v>236</v>
      </c>
    </row>
    <row r="108" spans="1:11">
      <c r="A108" s="2">
        <v>107</v>
      </c>
      <c r="B108" s="2" t="s">
        <v>131</v>
      </c>
      <c r="C108" s="2" t="s">
        <v>248</v>
      </c>
      <c r="D108" s="2" t="s">
        <v>249</v>
      </c>
      <c r="E108" s="2" t="s">
        <v>300</v>
      </c>
      <c r="F108" s="2" t="s">
        <v>301</v>
      </c>
      <c r="G108" s="2" t="s">
        <v>260</v>
      </c>
      <c r="H108" s="2" t="s">
        <v>261</v>
      </c>
      <c r="I108" s="2" t="s">
        <v>262</v>
      </c>
      <c r="J108" s="2" t="s">
        <v>263</v>
      </c>
      <c r="K108" s="2" t="s">
        <v>237</v>
      </c>
    </row>
    <row r="109" spans="1:11">
      <c r="A109" s="2">
        <v>108</v>
      </c>
      <c r="B109" s="2" t="s">
        <v>131</v>
      </c>
      <c r="C109" s="2" t="s">
        <v>248</v>
      </c>
      <c r="D109" s="2" t="s">
        <v>249</v>
      </c>
      <c r="E109" s="2" t="s">
        <v>300</v>
      </c>
      <c r="F109" s="2" t="s">
        <v>301</v>
      </c>
      <c r="G109" s="2" t="s">
        <v>260</v>
      </c>
      <c r="H109" s="2" t="s">
        <v>261</v>
      </c>
      <c r="I109" s="2" t="s">
        <v>262</v>
      </c>
      <c r="J109" s="2" t="s">
        <v>263</v>
      </c>
      <c r="K109" s="2" t="s">
        <v>236</v>
      </c>
    </row>
    <row r="110" spans="1:11">
      <c r="A110" s="2">
        <v>109</v>
      </c>
      <c r="B110" s="2" t="s">
        <v>131</v>
      </c>
      <c r="C110" s="2" t="s">
        <v>248</v>
      </c>
      <c r="D110" s="2" t="s">
        <v>249</v>
      </c>
      <c r="E110" s="2" t="s">
        <v>300</v>
      </c>
      <c r="F110" s="2" t="s">
        <v>301</v>
      </c>
      <c r="G110" s="2" t="s">
        <v>260</v>
      </c>
      <c r="H110" s="2" t="s">
        <v>261</v>
      </c>
      <c r="I110" s="2" t="s">
        <v>262</v>
      </c>
      <c r="J110" s="2" t="s">
        <v>263</v>
      </c>
      <c r="K110" s="2" t="s">
        <v>233</v>
      </c>
    </row>
    <row r="111" spans="1:11">
      <c r="A111" s="2">
        <v>110</v>
      </c>
      <c r="B111" s="2" t="s">
        <v>131</v>
      </c>
      <c r="C111" s="2" t="s">
        <v>248</v>
      </c>
      <c r="D111" s="2" t="s">
        <v>249</v>
      </c>
      <c r="E111" s="2" t="s">
        <v>300</v>
      </c>
      <c r="F111" s="2" t="s">
        <v>301</v>
      </c>
      <c r="G111" s="2" t="s">
        <v>260</v>
      </c>
      <c r="H111" s="2" t="s">
        <v>261</v>
      </c>
      <c r="I111" s="2" t="s">
        <v>262</v>
      </c>
      <c r="J111" s="2" t="s">
        <v>263</v>
      </c>
      <c r="K111" s="2" t="s">
        <v>235</v>
      </c>
    </row>
    <row r="112" spans="1:11">
      <c r="A112" s="2">
        <v>111</v>
      </c>
      <c r="B112" s="2" t="s">
        <v>131</v>
      </c>
      <c r="C112" s="2" t="s">
        <v>248</v>
      </c>
      <c r="D112" s="2" t="s">
        <v>249</v>
      </c>
      <c r="E112" s="2" t="s">
        <v>300</v>
      </c>
      <c r="F112" s="2" t="s">
        <v>301</v>
      </c>
      <c r="G112" s="2" t="s">
        <v>260</v>
      </c>
      <c r="H112" s="2" t="s">
        <v>261</v>
      </c>
      <c r="I112" s="2" t="s">
        <v>262</v>
      </c>
      <c r="J112" s="2" t="s">
        <v>263</v>
      </c>
      <c r="K112" s="2" t="s">
        <v>234</v>
      </c>
    </row>
    <row r="113" spans="1:11">
      <c r="A113" s="2">
        <v>112</v>
      </c>
      <c r="B113" s="2" t="s">
        <v>131</v>
      </c>
      <c r="C113" s="2" t="s">
        <v>248</v>
      </c>
      <c r="D113" s="2" t="s">
        <v>249</v>
      </c>
      <c r="E113" s="2" t="s">
        <v>302</v>
      </c>
      <c r="F113" s="2" t="s">
        <v>303</v>
      </c>
      <c r="G113" s="2" t="s">
        <v>252</v>
      </c>
      <c r="H113" s="2" t="s">
        <v>253</v>
      </c>
      <c r="I113" s="2" t="s">
        <v>254</v>
      </c>
      <c r="J113" s="2" t="s">
        <v>255</v>
      </c>
      <c r="K113" s="2" t="s">
        <v>234</v>
      </c>
    </row>
    <row r="114" spans="1:11">
      <c r="A114" s="2">
        <v>113</v>
      </c>
      <c r="B114" s="2" t="s">
        <v>131</v>
      </c>
      <c r="C114" s="2" t="s">
        <v>248</v>
      </c>
      <c r="D114" s="2" t="s">
        <v>249</v>
      </c>
      <c r="E114" s="2" t="s">
        <v>302</v>
      </c>
      <c r="F114" s="2" t="s">
        <v>303</v>
      </c>
      <c r="G114" s="2" t="s">
        <v>252</v>
      </c>
      <c r="H114" s="2" t="s">
        <v>253</v>
      </c>
      <c r="I114" s="2" t="s">
        <v>254</v>
      </c>
      <c r="J114" s="2" t="s">
        <v>255</v>
      </c>
      <c r="K114" s="2" t="s">
        <v>236</v>
      </c>
    </row>
    <row r="115" spans="1:11">
      <c r="A115" s="2">
        <v>114</v>
      </c>
      <c r="B115" s="2" t="s">
        <v>131</v>
      </c>
      <c r="C115" s="2" t="s">
        <v>248</v>
      </c>
      <c r="D115" s="2" t="s">
        <v>249</v>
      </c>
      <c r="E115" s="2" t="s">
        <v>302</v>
      </c>
      <c r="F115" s="2" t="s">
        <v>303</v>
      </c>
      <c r="G115" s="2" t="s">
        <v>252</v>
      </c>
      <c r="H115" s="2" t="s">
        <v>253</v>
      </c>
      <c r="I115" s="2" t="s">
        <v>254</v>
      </c>
      <c r="J115" s="2" t="s">
        <v>255</v>
      </c>
      <c r="K115" s="2" t="s">
        <v>233</v>
      </c>
    </row>
    <row r="116" spans="1:11">
      <c r="A116" s="2">
        <v>115</v>
      </c>
      <c r="B116" s="2" t="s">
        <v>131</v>
      </c>
      <c r="C116" s="2" t="s">
        <v>248</v>
      </c>
      <c r="D116" s="2" t="s">
        <v>249</v>
      </c>
      <c r="E116" s="2" t="s">
        <v>302</v>
      </c>
      <c r="F116" s="2" t="s">
        <v>303</v>
      </c>
      <c r="G116" s="2" t="s">
        <v>252</v>
      </c>
      <c r="H116" s="2" t="s">
        <v>253</v>
      </c>
      <c r="I116" s="2" t="s">
        <v>254</v>
      </c>
      <c r="J116" s="2" t="s">
        <v>255</v>
      </c>
      <c r="K116" s="2" t="s">
        <v>235</v>
      </c>
    </row>
    <row r="117" spans="1:11">
      <c r="A117" s="2">
        <v>116</v>
      </c>
      <c r="B117" s="2" t="s">
        <v>131</v>
      </c>
      <c r="C117" s="2" t="s">
        <v>248</v>
      </c>
      <c r="D117" s="2" t="s">
        <v>249</v>
      </c>
      <c r="E117" s="2" t="s">
        <v>302</v>
      </c>
      <c r="F117" s="2" t="s">
        <v>303</v>
      </c>
      <c r="G117" s="2" t="s">
        <v>260</v>
      </c>
      <c r="H117" s="2" t="s">
        <v>261</v>
      </c>
      <c r="I117" s="2" t="s">
        <v>262</v>
      </c>
      <c r="J117" s="2" t="s">
        <v>263</v>
      </c>
      <c r="K117" s="2" t="s">
        <v>237</v>
      </c>
    </row>
    <row r="118" spans="1:11">
      <c r="A118" s="2">
        <v>117</v>
      </c>
      <c r="B118" s="2" t="s">
        <v>131</v>
      </c>
      <c r="C118" s="2" t="s">
        <v>248</v>
      </c>
      <c r="D118" s="2" t="s">
        <v>249</v>
      </c>
      <c r="E118" s="2" t="s">
        <v>302</v>
      </c>
      <c r="F118" s="2" t="s">
        <v>303</v>
      </c>
      <c r="G118" s="2" t="s">
        <v>260</v>
      </c>
      <c r="H118" s="2" t="s">
        <v>261</v>
      </c>
      <c r="I118" s="2" t="s">
        <v>262</v>
      </c>
      <c r="J118" s="2" t="s">
        <v>263</v>
      </c>
      <c r="K118" s="2" t="s">
        <v>236</v>
      </c>
    </row>
    <row r="119" spans="1:11">
      <c r="A119" s="2">
        <v>118</v>
      </c>
      <c r="B119" s="2" t="s">
        <v>131</v>
      </c>
      <c r="C119" s="2" t="s">
        <v>248</v>
      </c>
      <c r="D119" s="2" t="s">
        <v>249</v>
      </c>
      <c r="E119" s="2" t="s">
        <v>302</v>
      </c>
      <c r="F119" s="2" t="s">
        <v>303</v>
      </c>
      <c r="G119" s="2" t="s">
        <v>260</v>
      </c>
      <c r="H119" s="2" t="s">
        <v>261</v>
      </c>
      <c r="I119" s="2" t="s">
        <v>262</v>
      </c>
      <c r="J119" s="2" t="s">
        <v>263</v>
      </c>
      <c r="K119" s="2" t="s">
        <v>233</v>
      </c>
    </row>
    <row r="120" spans="1:11">
      <c r="A120" s="2">
        <v>119</v>
      </c>
      <c r="B120" s="2" t="s">
        <v>131</v>
      </c>
      <c r="C120" s="2" t="s">
        <v>248</v>
      </c>
      <c r="D120" s="2" t="s">
        <v>249</v>
      </c>
      <c r="E120" s="2" t="s">
        <v>302</v>
      </c>
      <c r="F120" s="2" t="s">
        <v>303</v>
      </c>
      <c r="G120" s="2" t="s">
        <v>260</v>
      </c>
      <c r="H120" s="2" t="s">
        <v>261</v>
      </c>
      <c r="I120" s="2" t="s">
        <v>262</v>
      </c>
      <c r="J120" s="2" t="s">
        <v>263</v>
      </c>
      <c r="K120" s="2" t="s">
        <v>235</v>
      </c>
    </row>
    <row r="121" spans="1:11">
      <c r="A121" s="2">
        <v>120</v>
      </c>
      <c r="B121" s="2" t="s">
        <v>131</v>
      </c>
      <c r="C121" s="2" t="s">
        <v>248</v>
      </c>
      <c r="D121" s="2" t="s">
        <v>249</v>
      </c>
      <c r="E121" s="2" t="s">
        <v>302</v>
      </c>
      <c r="F121" s="2" t="s">
        <v>303</v>
      </c>
      <c r="G121" s="2" t="s">
        <v>260</v>
      </c>
      <c r="H121" s="2" t="s">
        <v>261</v>
      </c>
      <c r="I121" s="2" t="s">
        <v>262</v>
      </c>
      <c r="J121" s="2" t="s">
        <v>263</v>
      </c>
      <c r="K121" s="2" t="s">
        <v>234</v>
      </c>
    </row>
    <row r="122" spans="1:11">
      <c r="A122" s="2">
        <v>121</v>
      </c>
      <c r="B122" s="2" t="s">
        <v>131</v>
      </c>
      <c r="C122" s="2" t="s">
        <v>248</v>
      </c>
      <c r="D122" s="2" t="s">
        <v>249</v>
      </c>
      <c r="E122" s="2" t="s">
        <v>304</v>
      </c>
      <c r="F122" s="2" t="s">
        <v>305</v>
      </c>
      <c r="G122" s="2" t="s">
        <v>252</v>
      </c>
      <c r="H122" s="2" t="s">
        <v>253</v>
      </c>
      <c r="I122" s="2" t="s">
        <v>254</v>
      </c>
      <c r="J122" s="2" t="s">
        <v>255</v>
      </c>
      <c r="K122" s="2" t="s">
        <v>233</v>
      </c>
    </row>
    <row r="123" spans="1:11">
      <c r="A123" s="2">
        <v>122</v>
      </c>
      <c r="B123" s="2" t="s">
        <v>131</v>
      </c>
      <c r="C123" s="2" t="s">
        <v>248</v>
      </c>
      <c r="D123" s="2" t="s">
        <v>249</v>
      </c>
      <c r="E123" s="2" t="s">
        <v>304</v>
      </c>
      <c r="F123" s="2" t="s">
        <v>305</v>
      </c>
      <c r="G123" s="2" t="s">
        <v>252</v>
      </c>
      <c r="H123" s="2" t="s">
        <v>253</v>
      </c>
      <c r="I123" s="2" t="s">
        <v>254</v>
      </c>
      <c r="J123" s="2" t="s">
        <v>255</v>
      </c>
      <c r="K123" s="2" t="s">
        <v>234</v>
      </c>
    </row>
    <row r="124" spans="1:11">
      <c r="A124" s="2">
        <v>123</v>
      </c>
      <c r="B124" s="2" t="s">
        <v>131</v>
      </c>
      <c r="C124" s="2" t="s">
        <v>248</v>
      </c>
      <c r="D124" s="2" t="s">
        <v>249</v>
      </c>
      <c r="E124" s="2" t="s">
        <v>304</v>
      </c>
      <c r="F124" s="2" t="s">
        <v>305</v>
      </c>
      <c r="G124" s="2" t="s">
        <v>252</v>
      </c>
      <c r="H124" s="2" t="s">
        <v>253</v>
      </c>
      <c r="I124" s="2" t="s">
        <v>254</v>
      </c>
      <c r="J124" s="2" t="s">
        <v>255</v>
      </c>
      <c r="K124" s="2" t="s">
        <v>235</v>
      </c>
    </row>
    <row r="125" spans="1:11">
      <c r="A125" s="2">
        <v>124</v>
      </c>
      <c r="B125" s="2" t="s">
        <v>131</v>
      </c>
      <c r="C125" s="2" t="s">
        <v>248</v>
      </c>
      <c r="D125" s="2" t="s">
        <v>249</v>
      </c>
      <c r="E125" s="2" t="s">
        <v>304</v>
      </c>
      <c r="F125" s="2" t="s">
        <v>305</v>
      </c>
      <c r="G125" s="2" t="s">
        <v>252</v>
      </c>
      <c r="H125" s="2" t="s">
        <v>253</v>
      </c>
      <c r="I125" s="2" t="s">
        <v>254</v>
      </c>
      <c r="J125" s="2" t="s">
        <v>255</v>
      </c>
      <c r="K125" s="2" t="s">
        <v>236</v>
      </c>
    </row>
    <row r="126" spans="1:11">
      <c r="A126" s="2">
        <v>125</v>
      </c>
      <c r="B126" s="2" t="s">
        <v>131</v>
      </c>
      <c r="C126" s="2" t="s">
        <v>248</v>
      </c>
      <c r="D126" s="2" t="s">
        <v>249</v>
      </c>
      <c r="E126" s="2" t="s">
        <v>304</v>
      </c>
      <c r="F126" s="2" t="s">
        <v>305</v>
      </c>
      <c r="G126" s="2" t="s">
        <v>256</v>
      </c>
      <c r="H126" s="2" t="s">
        <v>257</v>
      </c>
      <c r="I126" s="2" t="s">
        <v>258</v>
      </c>
      <c r="J126" s="2" t="s">
        <v>259</v>
      </c>
      <c r="K126" s="2" t="s">
        <v>234</v>
      </c>
    </row>
    <row r="127" spans="1:11">
      <c r="A127" s="2">
        <v>126</v>
      </c>
      <c r="B127" s="2" t="s">
        <v>131</v>
      </c>
      <c r="C127" s="2" t="s">
        <v>248</v>
      </c>
      <c r="D127" s="2" t="s">
        <v>249</v>
      </c>
      <c r="E127" s="2" t="s">
        <v>304</v>
      </c>
      <c r="F127" s="2" t="s">
        <v>305</v>
      </c>
      <c r="G127" s="2" t="s">
        <v>256</v>
      </c>
      <c r="H127" s="2" t="s">
        <v>257</v>
      </c>
      <c r="I127" s="2" t="s">
        <v>258</v>
      </c>
      <c r="J127" s="2" t="s">
        <v>259</v>
      </c>
      <c r="K127" s="2" t="s">
        <v>237</v>
      </c>
    </row>
    <row r="128" spans="1:11">
      <c r="A128" s="2">
        <v>127</v>
      </c>
      <c r="B128" s="2" t="s">
        <v>131</v>
      </c>
      <c r="C128" s="2" t="s">
        <v>248</v>
      </c>
      <c r="D128" s="2" t="s">
        <v>249</v>
      </c>
      <c r="E128" s="2" t="s">
        <v>304</v>
      </c>
      <c r="F128" s="2" t="s">
        <v>305</v>
      </c>
      <c r="G128" s="2" t="s">
        <v>256</v>
      </c>
      <c r="H128" s="2" t="s">
        <v>257</v>
      </c>
      <c r="I128" s="2" t="s">
        <v>258</v>
      </c>
      <c r="J128" s="2" t="s">
        <v>259</v>
      </c>
      <c r="K128" s="2" t="s">
        <v>236</v>
      </c>
    </row>
    <row r="129" spans="1:11">
      <c r="A129" s="2">
        <v>128</v>
      </c>
      <c r="B129" s="2" t="s">
        <v>131</v>
      </c>
      <c r="C129" s="2" t="s">
        <v>248</v>
      </c>
      <c r="D129" s="2" t="s">
        <v>249</v>
      </c>
      <c r="E129" s="2" t="s">
        <v>304</v>
      </c>
      <c r="F129" s="2" t="s">
        <v>305</v>
      </c>
      <c r="G129" s="2" t="s">
        <v>256</v>
      </c>
      <c r="H129" s="2" t="s">
        <v>257</v>
      </c>
      <c r="I129" s="2" t="s">
        <v>258</v>
      </c>
      <c r="J129" s="2" t="s">
        <v>259</v>
      </c>
      <c r="K129" s="2" t="s">
        <v>233</v>
      </c>
    </row>
    <row r="130" spans="1:11">
      <c r="A130" s="2">
        <v>129</v>
      </c>
      <c r="B130" s="2" t="s">
        <v>131</v>
      </c>
      <c r="C130" s="2" t="s">
        <v>248</v>
      </c>
      <c r="D130" s="2" t="s">
        <v>249</v>
      </c>
      <c r="E130" s="2" t="s">
        <v>304</v>
      </c>
      <c r="F130" s="2" t="s">
        <v>305</v>
      </c>
      <c r="G130" s="2" t="s">
        <v>256</v>
      </c>
      <c r="H130" s="2" t="s">
        <v>257</v>
      </c>
      <c r="I130" s="2" t="s">
        <v>258</v>
      </c>
      <c r="J130" s="2" t="s">
        <v>259</v>
      </c>
      <c r="K130" s="2" t="s">
        <v>235</v>
      </c>
    </row>
    <row r="131" spans="1:11">
      <c r="A131" s="2">
        <v>130</v>
      </c>
      <c r="B131" s="2" t="s">
        <v>131</v>
      </c>
      <c r="C131" s="2" t="s">
        <v>248</v>
      </c>
      <c r="D131" s="2" t="s">
        <v>249</v>
      </c>
      <c r="E131" s="2" t="s">
        <v>304</v>
      </c>
      <c r="F131" s="2" t="s">
        <v>305</v>
      </c>
      <c r="G131" s="2" t="s">
        <v>260</v>
      </c>
      <c r="H131" s="2" t="s">
        <v>261</v>
      </c>
      <c r="I131" s="2" t="s">
        <v>262</v>
      </c>
      <c r="J131" s="2" t="s">
        <v>263</v>
      </c>
      <c r="K131" s="2" t="s">
        <v>234</v>
      </c>
    </row>
    <row r="132" spans="1:11">
      <c r="A132" s="2">
        <v>131</v>
      </c>
      <c r="B132" s="2" t="s">
        <v>131</v>
      </c>
      <c r="C132" s="2" t="s">
        <v>248</v>
      </c>
      <c r="D132" s="2" t="s">
        <v>249</v>
      </c>
      <c r="E132" s="2" t="s">
        <v>304</v>
      </c>
      <c r="F132" s="2" t="s">
        <v>305</v>
      </c>
      <c r="G132" s="2" t="s">
        <v>260</v>
      </c>
      <c r="H132" s="2" t="s">
        <v>261</v>
      </c>
      <c r="I132" s="2" t="s">
        <v>262</v>
      </c>
      <c r="J132" s="2" t="s">
        <v>263</v>
      </c>
      <c r="K132" s="2" t="s">
        <v>233</v>
      </c>
    </row>
    <row r="133" spans="1:11">
      <c r="A133" s="2">
        <v>132</v>
      </c>
      <c r="B133" s="2" t="s">
        <v>131</v>
      </c>
      <c r="C133" s="2" t="s">
        <v>248</v>
      </c>
      <c r="D133" s="2" t="s">
        <v>249</v>
      </c>
      <c r="E133" s="2" t="s">
        <v>304</v>
      </c>
      <c r="F133" s="2" t="s">
        <v>305</v>
      </c>
      <c r="G133" s="2" t="s">
        <v>260</v>
      </c>
      <c r="H133" s="2" t="s">
        <v>261</v>
      </c>
      <c r="I133" s="2" t="s">
        <v>262</v>
      </c>
      <c r="J133" s="2" t="s">
        <v>263</v>
      </c>
      <c r="K133" s="2" t="s">
        <v>236</v>
      </c>
    </row>
    <row r="134" spans="1:11">
      <c r="A134" s="2">
        <v>133</v>
      </c>
      <c r="B134" s="2" t="s">
        <v>131</v>
      </c>
      <c r="C134" s="2" t="s">
        <v>248</v>
      </c>
      <c r="D134" s="2" t="s">
        <v>249</v>
      </c>
      <c r="E134" s="2" t="s">
        <v>304</v>
      </c>
      <c r="F134" s="2" t="s">
        <v>305</v>
      </c>
      <c r="G134" s="2" t="s">
        <v>260</v>
      </c>
      <c r="H134" s="2" t="s">
        <v>261</v>
      </c>
      <c r="I134" s="2" t="s">
        <v>262</v>
      </c>
      <c r="J134" s="2" t="s">
        <v>263</v>
      </c>
      <c r="K134" s="2" t="s">
        <v>235</v>
      </c>
    </row>
    <row r="135" spans="1:11">
      <c r="A135" s="2">
        <v>134</v>
      </c>
      <c r="B135" s="2" t="s">
        <v>131</v>
      </c>
      <c r="C135" s="2" t="s">
        <v>248</v>
      </c>
      <c r="D135" s="2" t="s">
        <v>249</v>
      </c>
      <c r="E135" s="2" t="s">
        <v>304</v>
      </c>
      <c r="F135" s="2" t="s">
        <v>305</v>
      </c>
      <c r="G135" s="2" t="s">
        <v>260</v>
      </c>
      <c r="H135" s="2" t="s">
        <v>261</v>
      </c>
      <c r="I135" s="2" t="s">
        <v>262</v>
      </c>
      <c r="J135" s="2" t="s">
        <v>263</v>
      </c>
      <c r="K135" s="2" t="s">
        <v>237</v>
      </c>
    </row>
    <row r="136" spans="1:11">
      <c r="A136" s="2">
        <v>135</v>
      </c>
      <c r="B136" s="2" t="s">
        <v>131</v>
      </c>
      <c r="C136" s="2" t="s">
        <v>306</v>
      </c>
      <c r="D136" s="2" t="s">
        <v>307</v>
      </c>
      <c r="E136" s="2" t="s">
        <v>308</v>
      </c>
      <c r="F136" s="2" t="s">
        <v>309</v>
      </c>
      <c r="G136" s="2" t="s">
        <v>310</v>
      </c>
      <c r="H136" s="2" t="s">
        <v>311</v>
      </c>
      <c r="I136" s="2" t="s">
        <v>254</v>
      </c>
      <c r="J136" s="2" t="s">
        <v>312</v>
      </c>
      <c r="K136" s="2" t="s">
        <v>235</v>
      </c>
    </row>
    <row r="137" spans="1:11">
      <c r="A137" s="2">
        <v>136</v>
      </c>
      <c r="B137" s="2" t="s">
        <v>131</v>
      </c>
      <c r="C137" s="2" t="s">
        <v>306</v>
      </c>
      <c r="D137" s="2" t="s">
        <v>307</v>
      </c>
      <c r="E137" s="2" t="s">
        <v>308</v>
      </c>
      <c r="F137" s="2" t="s">
        <v>309</v>
      </c>
      <c r="G137" s="2" t="s">
        <v>310</v>
      </c>
      <c r="H137" s="2" t="s">
        <v>311</v>
      </c>
      <c r="I137" s="2" t="s">
        <v>254</v>
      </c>
      <c r="J137" s="2" t="s">
        <v>312</v>
      </c>
      <c r="K137" s="2" t="s">
        <v>234</v>
      </c>
    </row>
    <row r="138" spans="1:11">
      <c r="A138" s="2">
        <v>137</v>
      </c>
      <c r="B138" s="2" t="s">
        <v>131</v>
      </c>
      <c r="C138" s="2" t="s">
        <v>306</v>
      </c>
      <c r="D138" s="2" t="s">
        <v>307</v>
      </c>
      <c r="E138" s="2" t="s">
        <v>308</v>
      </c>
      <c r="F138" s="2" t="s">
        <v>309</v>
      </c>
      <c r="G138" s="2" t="s">
        <v>310</v>
      </c>
      <c r="H138" s="2" t="s">
        <v>311</v>
      </c>
      <c r="I138" s="2" t="s">
        <v>254</v>
      </c>
      <c r="J138" s="2" t="s">
        <v>312</v>
      </c>
      <c r="K138" s="2" t="s">
        <v>233</v>
      </c>
    </row>
    <row r="139" spans="1:11">
      <c r="A139" s="2">
        <v>138</v>
      </c>
      <c r="B139" s="2" t="s">
        <v>131</v>
      </c>
      <c r="C139" s="2" t="s">
        <v>306</v>
      </c>
      <c r="D139" s="2" t="s">
        <v>307</v>
      </c>
      <c r="E139" s="2" t="s">
        <v>308</v>
      </c>
      <c r="F139" s="2" t="s">
        <v>309</v>
      </c>
      <c r="G139" s="2" t="s">
        <v>310</v>
      </c>
      <c r="H139" s="2" t="s">
        <v>311</v>
      </c>
      <c r="I139" s="2" t="s">
        <v>254</v>
      </c>
      <c r="J139" s="2" t="s">
        <v>312</v>
      </c>
      <c r="K139" s="2" t="s">
        <v>236</v>
      </c>
    </row>
    <row r="140" spans="1:11">
      <c r="A140" s="2">
        <v>139</v>
      </c>
      <c r="B140" s="2" t="s">
        <v>131</v>
      </c>
      <c r="C140" s="2" t="s">
        <v>306</v>
      </c>
      <c r="D140" s="2" t="s">
        <v>307</v>
      </c>
      <c r="E140" s="2" t="s">
        <v>308</v>
      </c>
      <c r="F140" s="2" t="s">
        <v>309</v>
      </c>
      <c r="G140" s="2" t="s">
        <v>310</v>
      </c>
      <c r="H140" s="2" t="s">
        <v>311</v>
      </c>
      <c r="I140" s="2" t="s">
        <v>254</v>
      </c>
      <c r="J140" s="2" t="s">
        <v>312</v>
      </c>
      <c r="K140" s="2" t="s">
        <v>237</v>
      </c>
    </row>
    <row r="141" spans="1:11">
      <c r="A141" s="2">
        <v>140</v>
      </c>
      <c r="B141" s="2" t="s">
        <v>131</v>
      </c>
      <c r="C141" s="2" t="s">
        <v>306</v>
      </c>
      <c r="D141" s="2" t="s">
        <v>307</v>
      </c>
      <c r="E141" s="2" t="s">
        <v>308</v>
      </c>
      <c r="F141" s="2" t="s">
        <v>309</v>
      </c>
      <c r="G141" s="2" t="s">
        <v>313</v>
      </c>
      <c r="H141" s="2" t="s">
        <v>314</v>
      </c>
      <c r="I141" s="2" t="s">
        <v>315</v>
      </c>
      <c r="J141" s="2" t="s">
        <v>316</v>
      </c>
      <c r="K141" s="2" t="s">
        <v>236</v>
      </c>
    </row>
    <row r="142" spans="1:11">
      <c r="A142" s="2">
        <v>141</v>
      </c>
      <c r="B142" s="2" t="s">
        <v>131</v>
      </c>
      <c r="C142" s="2" t="s">
        <v>306</v>
      </c>
      <c r="D142" s="2" t="s">
        <v>307</v>
      </c>
      <c r="E142" s="2" t="s">
        <v>308</v>
      </c>
      <c r="F142" s="2" t="s">
        <v>309</v>
      </c>
      <c r="G142" s="2" t="s">
        <v>313</v>
      </c>
      <c r="H142" s="2" t="s">
        <v>314</v>
      </c>
      <c r="I142" s="2" t="s">
        <v>315</v>
      </c>
      <c r="J142" s="2" t="s">
        <v>316</v>
      </c>
      <c r="K142" s="2" t="s">
        <v>234</v>
      </c>
    </row>
    <row r="143" spans="1:11">
      <c r="A143" s="2">
        <v>142</v>
      </c>
      <c r="B143" s="2" t="s">
        <v>131</v>
      </c>
      <c r="C143" s="2" t="s">
        <v>306</v>
      </c>
      <c r="D143" s="2" t="s">
        <v>307</v>
      </c>
      <c r="E143" s="2" t="s">
        <v>308</v>
      </c>
      <c r="F143" s="2" t="s">
        <v>309</v>
      </c>
      <c r="G143" s="2" t="s">
        <v>313</v>
      </c>
      <c r="H143" s="2" t="s">
        <v>314</v>
      </c>
      <c r="I143" s="2" t="s">
        <v>315</v>
      </c>
      <c r="J143" s="2" t="s">
        <v>316</v>
      </c>
      <c r="K143" s="2" t="s">
        <v>235</v>
      </c>
    </row>
    <row r="144" spans="1:11">
      <c r="A144" s="2">
        <v>143</v>
      </c>
      <c r="B144" s="2" t="s">
        <v>131</v>
      </c>
      <c r="C144" s="2" t="s">
        <v>306</v>
      </c>
      <c r="D144" s="2" t="s">
        <v>307</v>
      </c>
      <c r="E144" s="2" t="s">
        <v>317</v>
      </c>
      <c r="F144" s="2" t="s">
        <v>318</v>
      </c>
      <c r="G144" s="2" t="s">
        <v>310</v>
      </c>
      <c r="H144" s="2" t="s">
        <v>311</v>
      </c>
      <c r="I144" s="2" t="s">
        <v>254</v>
      </c>
      <c r="J144" s="2" t="s">
        <v>312</v>
      </c>
      <c r="K144" s="2" t="s">
        <v>234</v>
      </c>
    </row>
    <row r="145" spans="1:11">
      <c r="A145" s="2">
        <v>144</v>
      </c>
      <c r="B145" s="2" t="s">
        <v>131</v>
      </c>
      <c r="C145" s="2" t="s">
        <v>306</v>
      </c>
      <c r="D145" s="2" t="s">
        <v>307</v>
      </c>
      <c r="E145" s="2" t="s">
        <v>317</v>
      </c>
      <c r="F145" s="2" t="s">
        <v>318</v>
      </c>
      <c r="G145" s="2" t="s">
        <v>310</v>
      </c>
      <c r="H145" s="2" t="s">
        <v>311</v>
      </c>
      <c r="I145" s="2" t="s">
        <v>254</v>
      </c>
      <c r="J145" s="2" t="s">
        <v>312</v>
      </c>
      <c r="K145" s="2" t="s">
        <v>237</v>
      </c>
    </row>
    <row r="146" spans="1:11">
      <c r="A146" s="2">
        <v>145</v>
      </c>
      <c r="B146" s="2" t="s">
        <v>131</v>
      </c>
      <c r="C146" s="2" t="s">
        <v>306</v>
      </c>
      <c r="D146" s="2" t="s">
        <v>307</v>
      </c>
      <c r="E146" s="2" t="s">
        <v>317</v>
      </c>
      <c r="F146" s="2" t="s">
        <v>318</v>
      </c>
      <c r="G146" s="2" t="s">
        <v>310</v>
      </c>
      <c r="H146" s="2" t="s">
        <v>311</v>
      </c>
      <c r="I146" s="2" t="s">
        <v>254</v>
      </c>
      <c r="J146" s="2" t="s">
        <v>312</v>
      </c>
      <c r="K146" s="2" t="s">
        <v>236</v>
      </c>
    </row>
    <row r="147" spans="1:11">
      <c r="A147" s="2">
        <v>146</v>
      </c>
      <c r="B147" s="2" t="s">
        <v>131</v>
      </c>
      <c r="C147" s="2" t="s">
        <v>306</v>
      </c>
      <c r="D147" s="2" t="s">
        <v>307</v>
      </c>
      <c r="E147" s="2" t="s">
        <v>317</v>
      </c>
      <c r="F147" s="2" t="s">
        <v>318</v>
      </c>
      <c r="G147" s="2" t="s">
        <v>310</v>
      </c>
      <c r="H147" s="2" t="s">
        <v>311</v>
      </c>
      <c r="I147" s="2" t="s">
        <v>254</v>
      </c>
      <c r="J147" s="2" t="s">
        <v>312</v>
      </c>
      <c r="K147" s="2" t="s">
        <v>233</v>
      </c>
    </row>
    <row r="148" spans="1:11">
      <c r="A148" s="2">
        <v>147</v>
      </c>
      <c r="B148" s="2" t="s">
        <v>131</v>
      </c>
      <c r="C148" s="2" t="s">
        <v>306</v>
      </c>
      <c r="D148" s="2" t="s">
        <v>307</v>
      </c>
      <c r="E148" s="2" t="s">
        <v>317</v>
      </c>
      <c r="F148" s="2" t="s">
        <v>318</v>
      </c>
      <c r="G148" s="2" t="s">
        <v>310</v>
      </c>
      <c r="H148" s="2" t="s">
        <v>311</v>
      </c>
      <c r="I148" s="2" t="s">
        <v>254</v>
      </c>
      <c r="J148" s="2" t="s">
        <v>312</v>
      </c>
      <c r="K148" s="2" t="s">
        <v>235</v>
      </c>
    </row>
    <row r="149" spans="1:11">
      <c r="A149" s="2">
        <v>148</v>
      </c>
      <c r="B149" s="2" t="s">
        <v>131</v>
      </c>
      <c r="C149" s="2" t="s">
        <v>306</v>
      </c>
      <c r="D149" s="2" t="s">
        <v>307</v>
      </c>
      <c r="E149" s="2" t="s">
        <v>317</v>
      </c>
      <c r="F149" s="2" t="s">
        <v>318</v>
      </c>
      <c r="G149" s="2" t="s">
        <v>319</v>
      </c>
      <c r="H149" s="2" t="s">
        <v>320</v>
      </c>
      <c r="I149" s="2" t="s">
        <v>321</v>
      </c>
      <c r="J149" s="2" t="s">
        <v>312</v>
      </c>
      <c r="K149" s="2" t="s">
        <v>236</v>
      </c>
    </row>
    <row r="150" spans="1:11">
      <c r="A150" s="2">
        <v>149</v>
      </c>
      <c r="B150" s="2" t="s">
        <v>131</v>
      </c>
      <c r="C150" s="2" t="s">
        <v>306</v>
      </c>
      <c r="D150" s="2" t="s">
        <v>307</v>
      </c>
      <c r="E150" s="2" t="s">
        <v>317</v>
      </c>
      <c r="F150" s="2" t="s">
        <v>318</v>
      </c>
      <c r="G150" s="2" t="s">
        <v>319</v>
      </c>
      <c r="H150" s="2" t="s">
        <v>320</v>
      </c>
      <c r="I150" s="2" t="s">
        <v>321</v>
      </c>
      <c r="J150" s="2" t="s">
        <v>312</v>
      </c>
      <c r="K150" s="2" t="s">
        <v>234</v>
      </c>
    </row>
    <row r="151" spans="1:11">
      <c r="A151" s="2">
        <v>150</v>
      </c>
      <c r="B151" s="2" t="s">
        <v>131</v>
      </c>
      <c r="C151" s="2" t="s">
        <v>306</v>
      </c>
      <c r="D151" s="2" t="s">
        <v>307</v>
      </c>
      <c r="E151" s="2" t="s">
        <v>317</v>
      </c>
      <c r="F151" s="2" t="s">
        <v>318</v>
      </c>
      <c r="G151" s="2" t="s">
        <v>319</v>
      </c>
      <c r="H151" s="2" t="s">
        <v>320</v>
      </c>
      <c r="I151" s="2" t="s">
        <v>321</v>
      </c>
      <c r="J151" s="2" t="s">
        <v>312</v>
      </c>
      <c r="K151" s="2" t="s">
        <v>235</v>
      </c>
    </row>
    <row r="152" spans="1:11">
      <c r="A152" s="2">
        <v>151</v>
      </c>
      <c r="B152" s="2" t="s">
        <v>131</v>
      </c>
      <c r="C152" s="2" t="s">
        <v>306</v>
      </c>
      <c r="D152" s="2" t="s">
        <v>307</v>
      </c>
      <c r="E152" s="2" t="s">
        <v>322</v>
      </c>
      <c r="F152" s="2" t="s">
        <v>323</v>
      </c>
      <c r="G152" s="2" t="s">
        <v>324</v>
      </c>
      <c r="H152" s="2" t="s">
        <v>325</v>
      </c>
      <c r="I152" s="2" t="s">
        <v>326</v>
      </c>
      <c r="J152" s="2" t="s">
        <v>312</v>
      </c>
      <c r="K152" s="2" t="s">
        <v>234</v>
      </c>
    </row>
    <row r="153" spans="1:11">
      <c r="A153" s="2">
        <v>152</v>
      </c>
      <c r="B153" s="2" t="s">
        <v>131</v>
      </c>
      <c r="C153" s="2" t="s">
        <v>306</v>
      </c>
      <c r="D153" s="2" t="s">
        <v>307</v>
      </c>
      <c r="E153" s="2" t="s">
        <v>322</v>
      </c>
      <c r="F153" s="2" t="s">
        <v>323</v>
      </c>
      <c r="G153" s="2" t="s">
        <v>324</v>
      </c>
      <c r="H153" s="2" t="s">
        <v>325</v>
      </c>
      <c r="I153" s="2" t="s">
        <v>326</v>
      </c>
      <c r="J153" s="2" t="s">
        <v>312</v>
      </c>
      <c r="K153" s="2" t="s">
        <v>235</v>
      </c>
    </row>
    <row r="154" spans="1:11">
      <c r="A154" s="2">
        <v>153</v>
      </c>
      <c r="B154" s="2" t="s">
        <v>131</v>
      </c>
      <c r="C154" s="2" t="s">
        <v>306</v>
      </c>
      <c r="D154" s="2" t="s">
        <v>307</v>
      </c>
      <c r="E154" s="2" t="s">
        <v>322</v>
      </c>
      <c r="F154" s="2" t="s">
        <v>323</v>
      </c>
      <c r="G154" s="2" t="s">
        <v>324</v>
      </c>
      <c r="H154" s="2" t="s">
        <v>325</v>
      </c>
      <c r="I154" s="2" t="s">
        <v>326</v>
      </c>
      <c r="J154" s="2" t="s">
        <v>312</v>
      </c>
      <c r="K154" s="2" t="s">
        <v>233</v>
      </c>
    </row>
    <row r="155" spans="1:11">
      <c r="A155" s="2">
        <v>154</v>
      </c>
      <c r="B155" s="2" t="s">
        <v>131</v>
      </c>
      <c r="C155" s="2" t="s">
        <v>306</v>
      </c>
      <c r="D155" s="2" t="s">
        <v>307</v>
      </c>
      <c r="E155" s="2" t="s">
        <v>322</v>
      </c>
      <c r="F155" s="2" t="s">
        <v>323</v>
      </c>
      <c r="G155" s="2" t="s">
        <v>324</v>
      </c>
      <c r="H155" s="2" t="s">
        <v>325</v>
      </c>
      <c r="I155" s="2" t="s">
        <v>326</v>
      </c>
      <c r="J155" s="2" t="s">
        <v>312</v>
      </c>
      <c r="K155" s="2" t="s">
        <v>237</v>
      </c>
    </row>
    <row r="156" spans="1:11">
      <c r="A156" s="2">
        <v>155</v>
      </c>
      <c r="B156" s="2" t="s">
        <v>131</v>
      </c>
      <c r="C156" s="2" t="s">
        <v>306</v>
      </c>
      <c r="D156" s="2" t="s">
        <v>307</v>
      </c>
      <c r="E156" s="2" t="s">
        <v>322</v>
      </c>
      <c r="F156" s="2" t="s">
        <v>323</v>
      </c>
      <c r="G156" s="2" t="s">
        <v>324</v>
      </c>
      <c r="H156" s="2" t="s">
        <v>325</v>
      </c>
      <c r="I156" s="2" t="s">
        <v>326</v>
      </c>
      <c r="J156" s="2" t="s">
        <v>312</v>
      </c>
      <c r="K156" s="2" t="s">
        <v>236</v>
      </c>
    </row>
    <row r="157" spans="1:11">
      <c r="A157" s="2">
        <v>156</v>
      </c>
      <c r="B157" s="2" t="s">
        <v>131</v>
      </c>
      <c r="C157" s="2" t="s">
        <v>306</v>
      </c>
      <c r="D157" s="2" t="s">
        <v>307</v>
      </c>
      <c r="E157" s="2" t="s">
        <v>322</v>
      </c>
      <c r="F157" s="2" t="s">
        <v>323</v>
      </c>
      <c r="G157" s="2" t="s">
        <v>327</v>
      </c>
      <c r="H157" s="2" t="s">
        <v>328</v>
      </c>
      <c r="I157" s="2" t="s">
        <v>329</v>
      </c>
      <c r="J157" s="2" t="s">
        <v>312</v>
      </c>
      <c r="K157" s="2" t="s">
        <v>235</v>
      </c>
    </row>
    <row r="158" spans="1:11">
      <c r="A158" s="2">
        <v>157</v>
      </c>
      <c r="B158" s="2" t="s">
        <v>131</v>
      </c>
      <c r="C158" s="2" t="s">
        <v>306</v>
      </c>
      <c r="D158" s="2" t="s">
        <v>307</v>
      </c>
      <c r="E158" s="2" t="s">
        <v>322</v>
      </c>
      <c r="F158" s="2" t="s">
        <v>323</v>
      </c>
      <c r="G158" s="2" t="s">
        <v>327</v>
      </c>
      <c r="H158" s="2" t="s">
        <v>328</v>
      </c>
      <c r="I158" s="2" t="s">
        <v>329</v>
      </c>
      <c r="J158" s="2" t="s">
        <v>312</v>
      </c>
      <c r="K158" s="2" t="s">
        <v>234</v>
      </c>
    </row>
    <row r="159" spans="1:11">
      <c r="A159" s="2">
        <v>158</v>
      </c>
      <c r="B159" s="2" t="s">
        <v>131</v>
      </c>
      <c r="C159" s="2" t="s">
        <v>306</v>
      </c>
      <c r="D159" s="2" t="s">
        <v>307</v>
      </c>
      <c r="E159" s="2" t="s">
        <v>322</v>
      </c>
      <c r="F159" s="2" t="s">
        <v>323</v>
      </c>
      <c r="G159" s="2" t="s">
        <v>327</v>
      </c>
      <c r="H159" s="2" t="s">
        <v>328</v>
      </c>
      <c r="I159" s="2" t="s">
        <v>329</v>
      </c>
      <c r="J159" s="2" t="s">
        <v>312</v>
      </c>
      <c r="K159" s="2" t="s">
        <v>236</v>
      </c>
    </row>
    <row r="160" spans="1:11">
      <c r="A160" s="2">
        <v>159</v>
      </c>
      <c r="B160" s="2" t="s">
        <v>131</v>
      </c>
      <c r="C160" s="2" t="s">
        <v>306</v>
      </c>
      <c r="D160" s="2" t="s">
        <v>307</v>
      </c>
      <c r="E160" s="2" t="s">
        <v>322</v>
      </c>
      <c r="F160" s="2" t="s">
        <v>323</v>
      </c>
      <c r="G160" s="2" t="s">
        <v>330</v>
      </c>
      <c r="H160" s="2" t="s">
        <v>331</v>
      </c>
      <c r="I160" s="2" t="s">
        <v>332</v>
      </c>
      <c r="J160" s="2" t="s">
        <v>333</v>
      </c>
      <c r="K160" s="2" t="s">
        <v>233</v>
      </c>
    </row>
    <row r="161" spans="1:11">
      <c r="A161" s="2">
        <v>160</v>
      </c>
      <c r="B161" s="2" t="s">
        <v>131</v>
      </c>
      <c r="C161" s="2" t="s">
        <v>306</v>
      </c>
      <c r="D161" s="2" t="s">
        <v>307</v>
      </c>
      <c r="E161" s="2" t="s">
        <v>334</v>
      </c>
      <c r="F161" s="2" t="s">
        <v>335</v>
      </c>
      <c r="G161" s="2" t="s">
        <v>310</v>
      </c>
      <c r="H161" s="2" t="s">
        <v>311</v>
      </c>
      <c r="I161" s="2" t="s">
        <v>254</v>
      </c>
      <c r="J161" s="2" t="s">
        <v>312</v>
      </c>
      <c r="K161" s="2" t="s">
        <v>233</v>
      </c>
    </row>
    <row r="162" spans="1:11">
      <c r="A162" s="2">
        <v>161</v>
      </c>
      <c r="B162" s="2" t="s">
        <v>131</v>
      </c>
      <c r="C162" s="2" t="s">
        <v>306</v>
      </c>
      <c r="D162" s="2" t="s">
        <v>307</v>
      </c>
      <c r="E162" s="2" t="s">
        <v>334</v>
      </c>
      <c r="F162" s="2" t="s">
        <v>335</v>
      </c>
      <c r="G162" s="2" t="s">
        <v>310</v>
      </c>
      <c r="H162" s="2" t="s">
        <v>311</v>
      </c>
      <c r="I162" s="2" t="s">
        <v>254</v>
      </c>
      <c r="J162" s="2" t="s">
        <v>312</v>
      </c>
      <c r="K162" s="2" t="s">
        <v>234</v>
      </c>
    </row>
    <row r="163" spans="1:11">
      <c r="A163" s="2">
        <v>162</v>
      </c>
      <c r="B163" s="2" t="s">
        <v>131</v>
      </c>
      <c r="C163" s="2" t="s">
        <v>306</v>
      </c>
      <c r="D163" s="2" t="s">
        <v>307</v>
      </c>
      <c r="E163" s="2" t="s">
        <v>334</v>
      </c>
      <c r="F163" s="2" t="s">
        <v>335</v>
      </c>
      <c r="G163" s="2" t="s">
        <v>310</v>
      </c>
      <c r="H163" s="2" t="s">
        <v>311</v>
      </c>
      <c r="I163" s="2" t="s">
        <v>254</v>
      </c>
      <c r="J163" s="2" t="s">
        <v>312</v>
      </c>
      <c r="K163" s="2" t="s">
        <v>235</v>
      </c>
    </row>
    <row r="164" spans="1:11">
      <c r="A164" s="2">
        <v>163</v>
      </c>
      <c r="B164" s="2" t="s">
        <v>131</v>
      </c>
      <c r="C164" s="2" t="s">
        <v>306</v>
      </c>
      <c r="D164" s="2" t="s">
        <v>307</v>
      </c>
      <c r="E164" s="2" t="s">
        <v>334</v>
      </c>
      <c r="F164" s="2" t="s">
        <v>335</v>
      </c>
      <c r="G164" s="2" t="s">
        <v>310</v>
      </c>
      <c r="H164" s="2" t="s">
        <v>311</v>
      </c>
      <c r="I164" s="2" t="s">
        <v>254</v>
      </c>
      <c r="J164" s="2" t="s">
        <v>312</v>
      </c>
      <c r="K164" s="2" t="s">
        <v>236</v>
      </c>
    </row>
    <row r="165" spans="1:11">
      <c r="A165" s="2">
        <v>164</v>
      </c>
      <c r="B165" s="2" t="s">
        <v>131</v>
      </c>
      <c r="C165" s="2" t="s">
        <v>306</v>
      </c>
      <c r="D165" s="2" t="s">
        <v>307</v>
      </c>
      <c r="E165" s="2" t="s">
        <v>334</v>
      </c>
      <c r="F165" s="2" t="s">
        <v>335</v>
      </c>
      <c r="G165" s="2" t="s">
        <v>310</v>
      </c>
      <c r="H165" s="2" t="s">
        <v>311</v>
      </c>
      <c r="I165" s="2" t="s">
        <v>254</v>
      </c>
      <c r="J165" s="2" t="s">
        <v>312</v>
      </c>
      <c r="K165" s="2" t="s">
        <v>237</v>
      </c>
    </row>
    <row r="166" spans="1:11">
      <c r="A166" s="2">
        <v>165</v>
      </c>
      <c r="B166" s="2" t="s">
        <v>131</v>
      </c>
      <c r="C166" s="2" t="s">
        <v>336</v>
      </c>
      <c r="D166" s="2" t="s">
        <v>337</v>
      </c>
      <c r="E166" s="2" t="s">
        <v>338</v>
      </c>
      <c r="F166" s="2" t="s">
        <v>339</v>
      </c>
      <c r="G166" s="2" t="s">
        <v>340</v>
      </c>
      <c r="H166" s="2" t="s">
        <v>341</v>
      </c>
      <c r="I166" s="2" t="s">
        <v>342</v>
      </c>
      <c r="J166" s="2" t="s">
        <v>343</v>
      </c>
      <c r="K166" s="2" t="s">
        <v>233</v>
      </c>
    </row>
    <row r="167" spans="1:11">
      <c r="A167" s="2">
        <v>166</v>
      </c>
      <c r="B167" s="2" t="s">
        <v>131</v>
      </c>
      <c r="C167" s="2" t="s">
        <v>336</v>
      </c>
      <c r="D167" s="2" t="s">
        <v>337</v>
      </c>
      <c r="E167" s="2" t="s">
        <v>338</v>
      </c>
      <c r="F167" s="2" t="s">
        <v>339</v>
      </c>
      <c r="G167" s="2" t="s">
        <v>344</v>
      </c>
      <c r="H167" s="2" t="s">
        <v>345</v>
      </c>
      <c r="I167" s="2" t="s">
        <v>346</v>
      </c>
      <c r="J167" s="2" t="s">
        <v>343</v>
      </c>
      <c r="K167" s="2" t="s">
        <v>234</v>
      </c>
    </row>
    <row r="168" spans="1:11">
      <c r="A168" s="2">
        <v>167</v>
      </c>
      <c r="B168" s="2" t="s">
        <v>131</v>
      </c>
      <c r="C168" s="2" t="s">
        <v>336</v>
      </c>
      <c r="D168" s="2" t="s">
        <v>337</v>
      </c>
      <c r="E168" s="2" t="s">
        <v>338</v>
      </c>
      <c r="F168" s="2" t="s">
        <v>339</v>
      </c>
      <c r="G168" s="2" t="s">
        <v>344</v>
      </c>
      <c r="H168" s="2" t="s">
        <v>345</v>
      </c>
      <c r="I168" s="2" t="s">
        <v>346</v>
      </c>
      <c r="J168" s="2" t="s">
        <v>343</v>
      </c>
      <c r="K168" s="2" t="s">
        <v>233</v>
      </c>
    </row>
    <row r="169" spans="1:11">
      <c r="A169" s="2">
        <v>168</v>
      </c>
      <c r="B169" s="2" t="s">
        <v>131</v>
      </c>
      <c r="C169" s="2" t="s">
        <v>336</v>
      </c>
      <c r="D169" s="2" t="s">
        <v>337</v>
      </c>
      <c r="E169" s="2" t="s">
        <v>338</v>
      </c>
      <c r="F169" s="2" t="s">
        <v>339</v>
      </c>
      <c r="G169" s="2" t="s">
        <v>344</v>
      </c>
      <c r="H169" s="2" t="s">
        <v>345</v>
      </c>
      <c r="I169" s="2" t="s">
        <v>346</v>
      </c>
      <c r="J169" s="2" t="s">
        <v>343</v>
      </c>
      <c r="K169" s="2" t="s">
        <v>236</v>
      </c>
    </row>
    <row r="170" spans="1:11">
      <c r="A170" s="2">
        <v>169</v>
      </c>
      <c r="B170" s="2" t="s">
        <v>131</v>
      </c>
      <c r="C170" s="2" t="s">
        <v>336</v>
      </c>
      <c r="D170" s="2" t="s">
        <v>337</v>
      </c>
      <c r="E170" s="2" t="s">
        <v>338</v>
      </c>
      <c r="F170" s="2" t="s">
        <v>339</v>
      </c>
      <c r="G170" s="2" t="s">
        <v>344</v>
      </c>
      <c r="H170" s="2" t="s">
        <v>345</v>
      </c>
      <c r="I170" s="2" t="s">
        <v>346</v>
      </c>
      <c r="J170" s="2" t="s">
        <v>343</v>
      </c>
      <c r="K170" s="2" t="s">
        <v>235</v>
      </c>
    </row>
    <row r="171" spans="1:11">
      <c r="A171" s="2">
        <v>170</v>
      </c>
      <c r="B171" s="2" t="s">
        <v>131</v>
      </c>
      <c r="C171" s="2" t="s">
        <v>336</v>
      </c>
      <c r="D171" s="2" t="s">
        <v>337</v>
      </c>
      <c r="E171" s="2" t="s">
        <v>338</v>
      </c>
      <c r="F171" s="2" t="s">
        <v>339</v>
      </c>
      <c r="G171" s="2" t="s">
        <v>344</v>
      </c>
      <c r="H171" s="2" t="s">
        <v>345</v>
      </c>
      <c r="I171" s="2" t="s">
        <v>346</v>
      </c>
      <c r="J171" s="2" t="s">
        <v>343</v>
      </c>
      <c r="K171" s="2" t="s">
        <v>237</v>
      </c>
    </row>
    <row r="172" spans="1:11">
      <c r="A172" s="2">
        <v>171</v>
      </c>
      <c r="B172" s="2" t="s">
        <v>131</v>
      </c>
      <c r="C172" s="2" t="s">
        <v>336</v>
      </c>
      <c r="D172" s="2" t="s">
        <v>337</v>
      </c>
      <c r="E172" s="2" t="s">
        <v>347</v>
      </c>
      <c r="F172" s="2" t="s">
        <v>348</v>
      </c>
      <c r="G172" s="2" t="s">
        <v>340</v>
      </c>
      <c r="H172" s="2" t="s">
        <v>341</v>
      </c>
      <c r="I172" s="2" t="s">
        <v>342</v>
      </c>
      <c r="J172" s="2" t="s">
        <v>343</v>
      </c>
      <c r="K172" s="2" t="s">
        <v>233</v>
      </c>
    </row>
    <row r="173" spans="1:11">
      <c r="A173" s="2">
        <v>172</v>
      </c>
      <c r="B173" s="2" t="s">
        <v>131</v>
      </c>
      <c r="C173" s="2" t="s">
        <v>336</v>
      </c>
      <c r="D173" s="2" t="s">
        <v>337</v>
      </c>
      <c r="E173" s="2" t="s">
        <v>347</v>
      </c>
      <c r="F173" s="2" t="s">
        <v>348</v>
      </c>
      <c r="G173" s="2" t="s">
        <v>349</v>
      </c>
      <c r="H173" s="2" t="s">
        <v>350</v>
      </c>
      <c r="I173" s="2" t="s">
        <v>351</v>
      </c>
      <c r="J173" s="2" t="s">
        <v>352</v>
      </c>
      <c r="K173" s="2" t="s">
        <v>237</v>
      </c>
    </row>
    <row r="174" spans="1:11">
      <c r="A174" s="2">
        <v>173</v>
      </c>
      <c r="B174" s="2" t="s">
        <v>131</v>
      </c>
      <c r="C174" s="2" t="s">
        <v>336</v>
      </c>
      <c r="D174" s="2" t="s">
        <v>337</v>
      </c>
      <c r="E174" s="2" t="s">
        <v>347</v>
      </c>
      <c r="F174" s="2" t="s">
        <v>348</v>
      </c>
      <c r="G174" s="2" t="s">
        <v>349</v>
      </c>
      <c r="H174" s="2" t="s">
        <v>350</v>
      </c>
      <c r="I174" s="2" t="s">
        <v>351</v>
      </c>
      <c r="J174" s="2" t="s">
        <v>352</v>
      </c>
      <c r="K174" s="2" t="s">
        <v>235</v>
      </c>
    </row>
    <row r="175" spans="1:11">
      <c r="A175" s="2">
        <v>174</v>
      </c>
      <c r="B175" s="2" t="s">
        <v>131</v>
      </c>
      <c r="C175" s="2" t="s">
        <v>336</v>
      </c>
      <c r="D175" s="2" t="s">
        <v>337</v>
      </c>
      <c r="E175" s="2" t="s">
        <v>347</v>
      </c>
      <c r="F175" s="2" t="s">
        <v>348</v>
      </c>
      <c r="G175" s="2" t="s">
        <v>349</v>
      </c>
      <c r="H175" s="2" t="s">
        <v>350</v>
      </c>
      <c r="I175" s="2" t="s">
        <v>351</v>
      </c>
      <c r="J175" s="2" t="s">
        <v>352</v>
      </c>
      <c r="K175" s="2" t="s">
        <v>234</v>
      </c>
    </row>
    <row r="176" spans="1:11">
      <c r="A176" s="2">
        <v>175</v>
      </c>
      <c r="B176" s="2" t="s">
        <v>131</v>
      </c>
      <c r="C176" s="2" t="s">
        <v>336</v>
      </c>
      <c r="D176" s="2" t="s">
        <v>337</v>
      </c>
      <c r="E176" s="2" t="s">
        <v>347</v>
      </c>
      <c r="F176" s="2" t="s">
        <v>348</v>
      </c>
      <c r="G176" s="2" t="s">
        <v>349</v>
      </c>
      <c r="H176" s="2" t="s">
        <v>350</v>
      </c>
      <c r="I176" s="2" t="s">
        <v>351</v>
      </c>
      <c r="J176" s="2" t="s">
        <v>352</v>
      </c>
      <c r="K176" s="2" t="s">
        <v>233</v>
      </c>
    </row>
    <row r="177" spans="1:11">
      <c r="A177" s="2">
        <v>176</v>
      </c>
      <c r="B177" s="2" t="s">
        <v>131</v>
      </c>
      <c r="C177" s="2" t="s">
        <v>336</v>
      </c>
      <c r="D177" s="2" t="s">
        <v>337</v>
      </c>
      <c r="E177" s="2" t="s">
        <v>347</v>
      </c>
      <c r="F177" s="2" t="s">
        <v>348</v>
      </c>
      <c r="G177" s="2" t="s">
        <v>349</v>
      </c>
      <c r="H177" s="2" t="s">
        <v>350</v>
      </c>
      <c r="I177" s="2" t="s">
        <v>351</v>
      </c>
      <c r="J177" s="2" t="s">
        <v>352</v>
      </c>
      <c r="K177" s="2" t="s">
        <v>236</v>
      </c>
    </row>
    <row r="178" spans="1:11">
      <c r="A178" s="2">
        <v>177</v>
      </c>
      <c r="B178" s="2" t="s">
        <v>131</v>
      </c>
      <c r="C178" s="2" t="s">
        <v>336</v>
      </c>
      <c r="D178" s="2" t="s">
        <v>337</v>
      </c>
      <c r="E178" s="2" t="s">
        <v>347</v>
      </c>
      <c r="F178" s="2" t="s">
        <v>348</v>
      </c>
      <c r="G178" s="2" t="s">
        <v>353</v>
      </c>
      <c r="H178" s="2" t="s">
        <v>354</v>
      </c>
      <c r="I178" s="2" t="s">
        <v>279</v>
      </c>
      <c r="J178" s="2" t="s">
        <v>355</v>
      </c>
      <c r="K178" s="2" t="s">
        <v>233</v>
      </c>
    </row>
    <row r="179" spans="1:11">
      <c r="A179" s="2">
        <v>178</v>
      </c>
      <c r="B179" s="2" t="s">
        <v>131</v>
      </c>
      <c r="C179" s="2" t="s">
        <v>336</v>
      </c>
      <c r="D179" s="2" t="s">
        <v>337</v>
      </c>
      <c r="E179" s="2" t="s">
        <v>356</v>
      </c>
      <c r="F179" s="2" t="s">
        <v>357</v>
      </c>
      <c r="G179" s="2" t="s">
        <v>358</v>
      </c>
      <c r="H179" s="2" t="s">
        <v>359</v>
      </c>
      <c r="I179" s="2" t="s">
        <v>360</v>
      </c>
      <c r="J179" s="2" t="s">
        <v>316</v>
      </c>
      <c r="K179" s="2" t="s">
        <v>233</v>
      </c>
    </row>
    <row r="180" spans="1:11">
      <c r="A180" s="2">
        <v>179</v>
      </c>
      <c r="B180" s="2" t="s">
        <v>131</v>
      </c>
      <c r="C180" s="2" t="s">
        <v>336</v>
      </c>
      <c r="D180" s="2" t="s">
        <v>337</v>
      </c>
      <c r="E180" s="2" t="s">
        <v>356</v>
      </c>
      <c r="F180" s="2" t="s">
        <v>357</v>
      </c>
      <c r="G180" s="2" t="s">
        <v>361</v>
      </c>
      <c r="H180" s="2" t="s">
        <v>362</v>
      </c>
      <c r="I180" s="2" t="s">
        <v>363</v>
      </c>
      <c r="J180" s="2" t="s">
        <v>364</v>
      </c>
      <c r="K180" s="2" t="s">
        <v>235</v>
      </c>
    </row>
    <row r="181" spans="1:11">
      <c r="A181" s="2">
        <v>180</v>
      </c>
      <c r="B181" s="2" t="s">
        <v>131</v>
      </c>
      <c r="C181" s="2" t="s">
        <v>336</v>
      </c>
      <c r="D181" s="2" t="s">
        <v>337</v>
      </c>
      <c r="E181" s="2" t="s">
        <v>356</v>
      </c>
      <c r="F181" s="2" t="s">
        <v>357</v>
      </c>
      <c r="G181" s="2" t="s">
        <v>361</v>
      </c>
      <c r="H181" s="2" t="s">
        <v>362</v>
      </c>
      <c r="I181" s="2" t="s">
        <v>363</v>
      </c>
      <c r="J181" s="2" t="s">
        <v>364</v>
      </c>
      <c r="K181" s="2" t="s">
        <v>236</v>
      </c>
    </row>
    <row r="182" spans="1:11">
      <c r="A182" s="2">
        <v>181</v>
      </c>
      <c r="B182" s="2" t="s">
        <v>131</v>
      </c>
      <c r="C182" s="2" t="s">
        <v>336</v>
      </c>
      <c r="D182" s="2" t="s">
        <v>337</v>
      </c>
      <c r="E182" s="2" t="s">
        <v>356</v>
      </c>
      <c r="F182" s="2" t="s">
        <v>357</v>
      </c>
      <c r="G182" s="2" t="s">
        <v>340</v>
      </c>
      <c r="H182" s="2" t="s">
        <v>341</v>
      </c>
      <c r="I182" s="2" t="s">
        <v>342</v>
      </c>
      <c r="J182" s="2" t="s">
        <v>343</v>
      </c>
      <c r="K182" s="2" t="s">
        <v>233</v>
      </c>
    </row>
    <row r="183" spans="1:11">
      <c r="A183" s="2">
        <v>182</v>
      </c>
      <c r="B183" s="2" t="s">
        <v>131</v>
      </c>
      <c r="C183" s="2" t="s">
        <v>336</v>
      </c>
      <c r="D183" s="2" t="s">
        <v>337</v>
      </c>
      <c r="E183" s="2" t="s">
        <v>365</v>
      </c>
      <c r="F183" s="2" t="s">
        <v>366</v>
      </c>
      <c r="G183" s="2" t="s">
        <v>340</v>
      </c>
      <c r="H183" s="2" t="s">
        <v>341</v>
      </c>
      <c r="I183" s="2" t="s">
        <v>342</v>
      </c>
      <c r="J183" s="2" t="s">
        <v>343</v>
      </c>
      <c r="K183" s="2" t="s">
        <v>233</v>
      </c>
    </row>
    <row r="184" spans="1:11">
      <c r="A184" s="2">
        <v>183</v>
      </c>
      <c r="B184" s="2" t="s">
        <v>131</v>
      </c>
      <c r="C184" s="2" t="s">
        <v>336</v>
      </c>
      <c r="D184" s="2" t="s">
        <v>337</v>
      </c>
      <c r="E184" s="2" t="s">
        <v>367</v>
      </c>
      <c r="F184" s="2" t="s">
        <v>368</v>
      </c>
      <c r="G184" s="2" t="s">
        <v>340</v>
      </c>
      <c r="H184" s="2" t="s">
        <v>341</v>
      </c>
      <c r="I184" s="2" t="s">
        <v>342</v>
      </c>
      <c r="J184" s="2" t="s">
        <v>343</v>
      </c>
      <c r="K184" s="2" t="s">
        <v>233</v>
      </c>
    </row>
    <row r="185" spans="1:11">
      <c r="A185" s="2">
        <v>184</v>
      </c>
      <c r="B185" s="2" t="s">
        <v>131</v>
      </c>
      <c r="C185" s="2" t="s">
        <v>336</v>
      </c>
      <c r="D185" s="2" t="s">
        <v>337</v>
      </c>
      <c r="E185" s="2" t="s">
        <v>369</v>
      </c>
      <c r="F185" s="2" t="s">
        <v>370</v>
      </c>
      <c r="G185" s="2" t="s">
        <v>340</v>
      </c>
      <c r="H185" s="2" t="s">
        <v>341</v>
      </c>
      <c r="I185" s="2" t="s">
        <v>342</v>
      </c>
      <c r="J185" s="2" t="s">
        <v>343</v>
      </c>
      <c r="K185" s="2" t="s">
        <v>233</v>
      </c>
    </row>
    <row r="186" spans="1:11">
      <c r="A186" s="2">
        <v>185</v>
      </c>
      <c r="B186" s="2" t="s">
        <v>131</v>
      </c>
      <c r="C186" s="2" t="s">
        <v>336</v>
      </c>
      <c r="D186" s="2" t="s">
        <v>337</v>
      </c>
      <c r="E186" s="2" t="s">
        <v>371</v>
      </c>
      <c r="F186" s="2" t="s">
        <v>372</v>
      </c>
      <c r="G186" s="2" t="s">
        <v>340</v>
      </c>
      <c r="H186" s="2" t="s">
        <v>341</v>
      </c>
      <c r="I186" s="2" t="s">
        <v>342</v>
      </c>
      <c r="J186" s="2" t="s">
        <v>343</v>
      </c>
      <c r="K186" s="2" t="s">
        <v>233</v>
      </c>
    </row>
    <row r="187" spans="1:11">
      <c r="A187" s="2">
        <v>186</v>
      </c>
      <c r="B187" s="2" t="s">
        <v>131</v>
      </c>
      <c r="C187" s="2" t="s">
        <v>336</v>
      </c>
      <c r="D187" s="2" t="s">
        <v>337</v>
      </c>
      <c r="E187" s="2" t="s">
        <v>373</v>
      </c>
      <c r="F187" s="2" t="s">
        <v>374</v>
      </c>
      <c r="G187" s="2" t="s">
        <v>340</v>
      </c>
      <c r="H187" s="2" t="s">
        <v>341</v>
      </c>
      <c r="I187" s="2" t="s">
        <v>342</v>
      </c>
      <c r="J187" s="2" t="s">
        <v>343</v>
      </c>
      <c r="K187" s="2" t="s">
        <v>233</v>
      </c>
    </row>
    <row r="188" spans="1:11">
      <c r="A188" s="2">
        <v>187</v>
      </c>
      <c r="B188" s="2" t="s">
        <v>131</v>
      </c>
      <c r="C188" s="2" t="s">
        <v>336</v>
      </c>
      <c r="D188" s="2" t="s">
        <v>337</v>
      </c>
      <c r="E188" s="2" t="s">
        <v>373</v>
      </c>
      <c r="F188" s="2" t="s">
        <v>374</v>
      </c>
      <c r="G188" s="2" t="s">
        <v>344</v>
      </c>
      <c r="H188" s="2" t="s">
        <v>345</v>
      </c>
      <c r="I188" s="2" t="s">
        <v>346</v>
      </c>
      <c r="J188" s="2" t="s">
        <v>343</v>
      </c>
      <c r="K188" s="2" t="s">
        <v>235</v>
      </c>
    </row>
    <row r="189" spans="1:11">
      <c r="A189" s="2">
        <v>188</v>
      </c>
      <c r="B189" s="2" t="s">
        <v>131</v>
      </c>
      <c r="C189" s="2" t="s">
        <v>336</v>
      </c>
      <c r="D189" s="2" t="s">
        <v>337</v>
      </c>
      <c r="E189" s="2" t="s">
        <v>373</v>
      </c>
      <c r="F189" s="2" t="s">
        <v>374</v>
      </c>
      <c r="G189" s="2" t="s">
        <v>344</v>
      </c>
      <c r="H189" s="2" t="s">
        <v>345</v>
      </c>
      <c r="I189" s="2" t="s">
        <v>346</v>
      </c>
      <c r="J189" s="2" t="s">
        <v>343</v>
      </c>
      <c r="K189" s="2" t="s">
        <v>234</v>
      </c>
    </row>
    <row r="190" spans="1:11">
      <c r="A190" s="2">
        <v>189</v>
      </c>
      <c r="B190" s="2" t="s">
        <v>131</v>
      </c>
      <c r="C190" s="2" t="s">
        <v>336</v>
      </c>
      <c r="D190" s="2" t="s">
        <v>337</v>
      </c>
      <c r="E190" s="2" t="s">
        <v>373</v>
      </c>
      <c r="F190" s="2" t="s">
        <v>374</v>
      </c>
      <c r="G190" s="2" t="s">
        <v>344</v>
      </c>
      <c r="H190" s="2" t="s">
        <v>345</v>
      </c>
      <c r="I190" s="2" t="s">
        <v>346</v>
      </c>
      <c r="J190" s="2" t="s">
        <v>343</v>
      </c>
      <c r="K190" s="2" t="s">
        <v>233</v>
      </c>
    </row>
    <row r="191" spans="1:11">
      <c r="A191" s="2">
        <v>190</v>
      </c>
      <c r="B191" s="2" t="s">
        <v>131</v>
      </c>
      <c r="C191" s="2" t="s">
        <v>336</v>
      </c>
      <c r="D191" s="2" t="s">
        <v>337</v>
      </c>
      <c r="E191" s="2" t="s">
        <v>373</v>
      </c>
      <c r="F191" s="2" t="s">
        <v>374</v>
      </c>
      <c r="G191" s="2" t="s">
        <v>344</v>
      </c>
      <c r="H191" s="2" t="s">
        <v>345</v>
      </c>
      <c r="I191" s="2" t="s">
        <v>346</v>
      </c>
      <c r="J191" s="2" t="s">
        <v>343</v>
      </c>
      <c r="K191" s="2" t="s">
        <v>236</v>
      </c>
    </row>
    <row r="192" spans="1:11">
      <c r="A192" s="2">
        <v>191</v>
      </c>
      <c r="B192" s="2" t="s">
        <v>131</v>
      </c>
      <c r="C192" s="2" t="s">
        <v>336</v>
      </c>
      <c r="D192" s="2" t="s">
        <v>337</v>
      </c>
      <c r="E192" s="2" t="s">
        <v>373</v>
      </c>
      <c r="F192" s="2" t="s">
        <v>374</v>
      </c>
      <c r="G192" s="2" t="s">
        <v>344</v>
      </c>
      <c r="H192" s="2" t="s">
        <v>345</v>
      </c>
      <c r="I192" s="2" t="s">
        <v>346</v>
      </c>
      <c r="J192" s="2" t="s">
        <v>343</v>
      </c>
      <c r="K192" s="2" t="s">
        <v>237</v>
      </c>
    </row>
    <row r="193" spans="1:11">
      <c r="A193" s="2">
        <v>192</v>
      </c>
      <c r="B193" s="2" t="s">
        <v>131</v>
      </c>
      <c r="C193" s="2" t="s">
        <v>336</v>
      </c>
      <c r="D193" s="2" t="s">
        <v>337</v>
      </c>
      <c r="E193" s="2" t="s">
        <v>375</v>
      </c>
      <c r="F193" s="2" t="s">
        <v>376</v>
      </c>
      <c r="G193" s="2" t="s">
        <v>340</v>
      </c>
      <c r="H193" s="2" t="s">
        <v>341</v>
      </c>
      <c r="I193" s="2" t="s">
        <v>342</v>
      </c>
      <c r="J193" s="2" t="s">
        <v>343</v>
      </c>
      <c r="K193" s="2" t="s">
        <v>233</v>
      </c>
    </row>
    <row r="194" spans="1:11">
      <c r="A194" s="2">
        <v>193</v>
      </c>
      <c r="B194" s="2" t="s">
        <v>131</v>
      </c>
      <c r="C194" s="2" t="s">
        <v>377</v>
      </c>
      <c r="D194" s="2" t="s">
        <v>378</v>
      </c>
      <c r="E194" s="2" t="s">
        <v>379</v>
      </c>
      <c r="F194" s="2" t="s">
        <v>380</v>
      </c>
      <c r="G194" s="2" t="s">
        <v>381</v>
      </c>
      <c r="H194" s="2" t="s">
        <v>382</v>
      </c>
      <c r="I194" s="2" t="s">
        <v>254</v>
      </c>
      <c r="J194" s="2" t="s">
        <v>383</v>
      </c>
      <c r="K194" s="2" t="s">
        <v>233</v>
      </c>
    </row>
    <row r="195" spans="1:11">
      <c r="A195" s="2">
        <v>194</v>
      </c>
      <c r="B195" s="2" t="s">
        <v>131</v>
      </c>
      <c r="C195" s="2" t="s">
        <v>377</v>
      </c>
      <c r="D195" s="2" t="s">
        <v>378</v>
      </c>
      <c r="E195" s="2" t="s">
        <v>379</v>
      </c>
      <c r="F195" s="2" t="s">
        <v>380</v>
      </c>
      <c r="G195" s="2" t="s">
        <v>381</v>
      </c>
      <c r="H195" s="2" t="s">
        <v>382</v>
      </c>
      <c r="I195" s="2" t="s">
        <v>254</v>
      </c>
      <c r="J195" s="2" t="s">
        <v>383</v>
      </c>
      <c r="K195" s="2" t="s">
        <v>234</v>
      </c>
    </row>
    <row r="196" spans="1:11">
      <c r="A196" s="2">
        <v>195</v>
      </c>
      <c r="B196" s="2" t="s">
        <v>131</v>
      </c>
      <c r="C196" s="2" t="s">
        <v>377</v>
      </c>
      <c r="D196" s="2" t="s">
        <v>378</v>
      </c>
      <c r="E196" s="2" t="s">
        <v>379</v>
      </c>
      <c r="F196" s="2" t="s">
        <v>380</v>
      </c>
      <c r="G196" s="2" t="s">
        <v>381</v>
      </c>
      <c r="H196" s="2" t="s">
        <v>382</v>
      </c>
      <c r="I196" s="2" t="s">
        <v>254</v>
      </c>
      <c r="J196" s="2" t="s">
        <v>383</v>
      </c>
      <c r="K196" s="2" t="s">
        <v>235</v>
      </c>
    </row>
    <row r="197" spans="1:11">
      <c r="A197" s="2">
        <v>196</v>
      </c>
      <c r="B197" s="2" t="s">
        <v>131</v>
      </c>
      <c r="C197" s="2" t="s">
        <v>377</v>
      </c>
      <c r="D197" s="2" t="s">
        <v>378</v>
      </c>
      <c r="E197" s="2" t="s">
        <v>379</v>
      </c>
      <c r="F197" s="2" t="s">
        <v>380</v>
      </c>
      <c r="G197" s="2" t="s">
        <v>381</v>
      </c>
      <c r="H197" s="2" t="s">
        <v>382</v>
      </c>
      <c r="I197" s="2" t="s">
        <v>254</v>
      </c>
      <c r="J197" s="2" t="s">
        <v>383</v>
      </c>
      <c r="K197" s="2" t="s">
        <v>236</v>
      </c>
    </row>
    <row r="198" spans="1:11">
      <c r="A198" s="2">
        <v>197</v>
      </c>
      <c r="B198" s="2" t="s">
        <v>131</v>
      </c>
      <c r="C198" s="2" t="s">
        <v>377</v>
      </c>
      <c r="D198" s="2" t="s">
        <v>378</v>
      </c>
      <c r="E198" s="2" t="s">
        <v>379</v>
      </c>
      <c r="F198" s="2" t="s">
        <v>380</v>
      </c>
      <c r="G198" s="2" t="s">
        <v>381</v>
      </c>
      <c r="H198" s="2" t="s">
        <v>382</v>
      </c>
      <c r="I198" s="2" t="s">
        <v>254</v>
      </c>
      <c r="J198" s="2" t="s">
        <v>383</v>
      </c>
      <c r="K198" s="2" t="s">
        <v>237</v>
      </c>
    </row>
    <row r="199" spans="1:11">
      <c r="A199" s="2">
        <v>198</v>
      </c>
      <c r="B199" s="2" t="s">
        <v>131</v>
      </c>
      <c r="C199" s="2" t="s">
        <v>377</v>
      </c>
      <c r="D199" s="2" t="s">
        <v>378</v>
      </c>
      <c r="E199" s="2" t="s">
        <v>379</v>
      </c>
      <c r="F199" s="2" t="s">
        <v>380</v>
      </c>
      <c r="G199" s="2" t="s">
        <v>384</v>
      </c>
      <c r="H199" s="2" t="s">
        <v>385</v>
      </c>
      <c r="I199" s="2" t="s">
        <v>386</v>
      </c>
      <c r="J199" s="2" t="s">
        <v>387</v>
      </c>
      <c r="K199" s="2" t="s">
        <v>235</v>
      </c>
    </row>
    <row r="200" spans="1:11">
      <c r="A200" s="2">
        <v>199</v>
      </c>
      <c r="B200" s="2" t="s">
        <v>131</v>
      </c>
      <c r="C200" s="2" t="s">
        <v>377</v>
      </c>
      <c r="D200" s="2" t="s">
        <v>378</v>
      </c>
      <c r="E200" s="2" t="s">
        <v>379</v>
      </c>
      <c r="F200" s="2" t="s">
        <v>380</v>
      </c>
      <c r="G200" s="2" t="s">
        <v>384</v>
      </c>
      <c r="H200" s="2" t="s">
        <v>385</v>
      </c>
      <c r="I200" s="2" t="s">
        <v>386</v>
      </c>
      <c r="J200" s="2" t="s">
        <v>387</v>
      </c>
      <c r="K200" s="2" t="s">
        <v>233</v>
      </c>
    </row>
    <row r="201" spans="1:11">
      <c r="A201" s="2">
        <v>200</v>
      </c>
      <c r="B201" s="2" t="s">
        <v>131</v>
      </c>
      <c r="C201" s="2" t="s">
        <v>377</v>
      </c>
      <c r="D201" s="2" t="s">
        <v>378</v>
      </c>
      <c r="E201" s="2" t="s">
        <v>379</v>
      </c>
      <c r="F201" s="2" t="s">
        <v>380</v>
      </c>
      <c r="G201" s="2" t="s">
        <v>384</v>
      </c>
      <c r="H201" s="2" t="s">
        <v>385</v>
      </c>
      <c r="I201" s="2" t="s">
        <v>386</v>
      </c>
      <c r="J201" s="2" t="s">
        <v>387</v>
      </c>
      <c r="K201" s="2" t="s">
        <v>236</v>
      </c>
    </row>
    <row r="202" spans="1:11">
      <c r="A202" s="2">
        <v>201</v>
      </c>
      <c r="B202" s="2" t="s">
        <v>131</v>
      </c>
      <c r="C202" s="2" t="s">
        <v>377</v>
      </c>
      <c r="D202" s="2" t="s">
        <v>378</v>
      </c>
      <c r="E202" s="2" t="s">
        <v>379</v>
      </c>
      <c r="F202" s="2" t="s">
        <v>380</v>
      </c>
      <c r="G202" s="2" t="s">
        <v>349</v>
      </c>
      <c r="H202" s="2" t="s">
        <v>350</v>
      </c>
      <c r="I202" s="2" t="s">
        <v>351</v>
      </c>
      <c r="J202" s="2" t="s">
        <v>352</v>
      </c>
      <c r="K202" s="2" t="s">
        <v>237</v>
      </c>
    </row>
    <row r="203" spans="1:11">
      <c r="A203" s="2">
        <v>202</v>
      </c>
      <c r="B203" s="2" t="s">
        <v>131</v>
      </c>
      <c r="C203" s="2" t="s">
        <v>377</v>
      </c>
      <c r="D203" s="2" t="s">
        <v>378</v>
      </c>
      <c r="E203" s="2" t="s">
        <v>379</v>
      </c>
      <c r="F203" s="2" t="s">
        <v>380</v>
      </c>
      <c r="G203" s="2" t="s">
        <v>349</v>
      </c>
      <c r="H203" s="2" t="s">
        <v>350</v>
      </c>
      <c r="I203" s="2" t="s">
        <v>351</v>
      </c>
      <c r="J203" s="2" t="s">
        <v>352</v>
      </c>
      <c r="K203" s="2" t="s">
        <v>235</v>
      </c>
    </row>
    <row r="204" spans="1:11">
      <c r="A204" s="2">
        <v>203</v>
      </c>
      <c r="B204" s="2" t="s">
        <v>131</v>
      </c>
      <c r="C204" s="2" t="s">
        <v>377</v>
      </c>
      <c r="D204" s="2" t="s">
        <v>378</v>
      </c>
      <c r="E204" s="2" t="s">
        <v>379</v>
      </c>
      <c r="F204" s="2" t="s">
        <v>380</v>
      </c>
      <c r="G204" s="2" t="s">
        <v>349</v>
      </c>
      <c r="H204" s="2" t="s">
        <v>350</v>
      </c>
      <c r="I204" s="2" t="s">
        <v>351</v>
      </c>
      <c r="J204" s="2" t="s">
        <v>352</v>
      </c>
      <c r="K204" s="2" t="s">
        <v>234</v>
      </c>
    </row>
    <row r="205" spans="1:11">
      <c r="A205" s="2">
        <v>204</v>
      </c>
      <c r="B205" s="2" t="s">
        <v>131</v>
      </c>
      <c r="C205" s="2" t="s">
        <v>377</v>
      </c>
      <c r="D205" s="2" t="s">
        <v>378</v>
      </c>
      <c r="E205" s="2" t="s">
        <v>379</v>
      </c>
      <c r="F205" s="2" t="s">
        <v>380</v>
      </c>
      <c r="G205" s="2" t="s">
        <v>349</v>
      </c>
      <c r="H205" s="2" t="s">
        <v>350</v>
      </c>
      <c r="I205" s="2" t="s">
        <v>351</v>
      </c>
      <c r="J205" s="2" t="s">
        <v>352</v>
      </c>
      <c r="K205" s="2" t="s">
        <v>233</v>
      </c>
    </row>
    <row r="206" spans="1:11">
      <c r="A206" s="2">
        <v>205</v>
      </c>
      <c r="B206" s="2" t="s">
        <v>131</v>
      </c>
      <c r="C206" s="2" t="s">
        <v>377</v>
      </c>
      <c r="D206" s="2" t="s">
        <v>378</v>
      </c>
      <c r="E206" s="2" t="s">
        <v>379</v>
      </c>
      <c r="F206" s="2" t="s">
        <v>380</v>
      </c>
      <c r="G206" s="2" t="s">
        <v>349</v>
      </c>
      <c r="H206" s="2" t="s">
        <v>350</v>
      </c>
      <c r="I206" s="2" t="s">
        <v>351</v>
      </c>
      <c r="J206" s="2" t="s">
        <v>352</v>
      </c>
      <c r="K206" s="2" t="s">
        <v>236</v>
      </c>
    </row>
    <row r="207" spans="1:11">
      <c r="A207" s="2">
        <v>206</v>
      </c>
      <c r="B207" s="2" t="s">
        <v>131</v>
      </c>
      <c r="C207" s="2" t="s">
        <v>377</v>
      </c>
      <c r="D207" s="2" t="s">
        <v>378</v>
      </c>
      <c r="E207" s="2" t="s">
        <v>379</v>
      </c>
      <c r="F207" s="2" t="s">
        <v>380</v>
      </c>
      <c r="G207" s="2" t="s">
        <v>388</v>
      </c>
      <c r="H207" s="2" t="s">
        <v>389</v>
      </c>
      <c r="I207" s="2" t="s">
        <v>390</v>
      </c>
      <c r="J207" s="2" t="s">
        <v>391</v>
      </c>
      <c r="K207" s="2" t="s">
        <v>237</v>
      </c>
    </row>
    <row r="208" spans="1:11">
      <c r="A208" s="2">
        <v>207</v>
      </c>
      <c r="B208" s="2" t="s">
        <v>131</v>
      </c>
      <c r="C208" s="2" t="s">
        <v>377</v>
      </c>
      <c r="D208" s="2" t="s">
        <v>378</v>
      </c>
      <c r="E208" s="2" t="s">
        <v>379</v>
      </c>
      <c r="F208" s="2" t="s">
        <v>380</v>
      </c>
      <c r="G208" s="2" t="s">
        <v>388</v>
      </c>
      <c r="H208" s="2" t="s">
        <v>389</v>
      </c>
      <c r="I208" s="2" t="s">
        <v>390</v>
      </c>
      <c r="J208" s="2" t="s">
        <v>391</v>
      </c>
      <c r="K208" s="2" t="s">
        <v>236</v>
      </c>
    </row>
    <row r="209" spans="1:11">
      <c r="A209" s="2">
        <v>208</v>
      </c>
      <c r="B209" s="2" t="s">
        <v>131</v>
      </c>
      <c r="C209" s="2" t="s">
        <v>377</v>
      </c>
      <c r="D209" s="2" t="s">
        <v>378</v>
      </c>
      <c r="E209" s="2" t="s">
        <v>379</v>
      </c>
      <c r="F209" s="2" t="s">
        <v>380</v>
      </c>
      <c r="G209" s="2" t="s">
        <v>388</v>
      </c>
      <c r="H209" s="2" t="s">
        <v>389</v>
      </c>
      <c r="I209" s="2" t="s">
        <v>390</v>
      </c>
      <c r="J209" s="2" t="s">
        <v>391</v>
      </c>
      <c r="K209" s="2" t="s">
        <v>233</v>
      </c>
    </row>
    <row r="210" spans="1:11">
      <c r="A210" s="2">
        <v>209</v>
      </c>
      <c r="B210" s="2" t="s">
        <v>131</v>
      </c>
      <c r="C210" s="2" t="s">
        <v>377</v>
      </c>
      <c r="D210" s="2" t="s">
        <v>378</v>
      </c>
      <c r="E210" s="2" t="s">
        <v>379</v>
      </c>
      <c r="F210" s="2" t="s">
        <v>380</v>
      </c>
      <c r="G210" s="2" t="s">
        <v>388</v>
      </c>
      <c r="H210" s="2" t="s">
        <v>389</v>
      </c>
      <c r="I210" s="2" t="s">
        <v>390</v>
      </c>
      <c r="J210" s="2" t="s">
        <v>391</v>
      </c>
      <c r="K210" s="2" t="s">
        <v>235</v>
      </c>
    </row>
    <row r="211" spans="1:11">
      <c r="A211" s="2">
        <v>210</v>
      </c>
      <c r="B211" s="2" t="s">
        <v>131</v>
      </c>
      <c r="C211" s="2" t="s">
        <v>377</v>
      </c>
      <c r="D211" s="2" t="s">
        <v>378</v>
      </c>
      <c r="E211" s="2" t="s">
        <v>379</v>
      </c>
      <c r="F211" s="2" t="s">
        <v>380</v>
      </c>
      <c r="G211" s="2" t="s">
        <v>388</v>
      </c>
      <c r="H211" s="2" t="s">
        <v>389</v>
      </c>
      <c r="I211" s="2" t="s">
        <v>390</v>
      </c>
      <c r="J211" s="2" t="s">
        <v>391</v>
      </c>
      <c r="K211" s="2" t="s">
        <v>234</v>
      </c>
    </row>
    <row r="212" spans="1:11">
      <c r="A212" s="2">
        <v>211</v>
      </c>
      <c r="B212" s="2" t="s">
        <v>131</v>
      </c>
      <c r="C212" s="2" t="s">
        <v>377</v>
      </c>
      <c r="D212" s="2" t="s">
        <v>378</v>
      </c>
      <c r="E212" s="2" t="s">
        <v>379</v>
      </c>
      <c r="F212" s="2" t="s">
        <v>380</v>
      </c>
      <c r="G212" s="2" t="s">
        <v>353</v>
      </c>
      <c r="H212" s="2" t="s">
        <v>354</v>
      </c>
      <c r="I212" s="2" t="s">
        <v>279</v>
      </c>
      <c r="J212" s="2" t="s">
        <v>355</v>
      </c>
      <c r="K212" s="2" t="s">
        <v>233</v>
      </c>
    </row>
    <row r="213" spans="1:11">
      <c r="A213" s="2">
        <v>212</v>
      </c>
      <c r="B213" s="2" t="s">
        <v>131</v>
      </c>
      <c r="C213" s="2" t="s">
        <v>377</v>
      </c>
      <c r="D213" s="2" t="s">
        <v>378</v>
      </c>
      <c r="E213" s="2" t="s">
        <v>392</v>
      </c>
      <c r="F213" s="2" t="s">
        <v>393</v>
      </c>
      <c r="G213" s="2" t="s">
        <v>381</v>
      </c>
      <c r="H213" s="2" t="s">
        <v>382</v>
      </c>
      <c r="I213" s="2" t="s">
        <v>254</v>
      </c>
      <c r="J213" s="2" t="s">
        <v>383</v>
      </c>
      <c r="K213" s="2" t="s">
        <v>237</v>
      </c>
    </row>
    <row r="214" spans="1:11">
      <c r="A214" s="2">
        <v>213</v>
      </c>
      <c r="B214" s="2" t="s">
        <v>131</v>
      </c>
      <c r="C214" s="2" t="s">
        <v>377</v>
      </c>
      <c r="D214" s="2" t="s">
        <v>378</v>
      </c>
      <c r="E214" s="2" t="s">
        <v>392</v>
      </c>
      <c r="F214" s="2" t="s">
        <v>393</v>
      </c>
      <c r="G214" s="2" t="s">
        <v>381</v>
      </c>
      <c r="H214" s="2" t="s">
        <v>382</v>
      </c>
      <c r="I214" s="2" t="s">
        <v>254</v>
      </c>
      <c r="J214" s="2" t="s">
        <v>383</v>
      </c>
      <c r="K214" s="2" t="s">
        <v>235</v>
      </c>
    </row>
    <row r="215" spans="1:11">
      <c r="A215" s="2">
        <v>214</v>
      </c>
      <c r="B215" s="2" t="s">
        <v>131</v>
      </c>
      <c r="C215" s="2" t="s">
        <v>377</v>
      </c>
      <c r="D215" s="2" t="s">
        <v>378</v>
      </c>
      <c r="E215" s="2" t="s">
        <v>392</v>
      </c>
      <c r="F215" s="2" t="s">
        <v>393</v>
      </c>
      <c r="G215" s="2" t="s">
        <v>381</v>
      </c>
      <c r="H215" s="2" t="s">
        <v>382</v>
      </c>
      <c r="I215" s="2" t="s">
        <v>254</v>
      </c>
      <c r="J215" s="2" t="s">
        <v>383</v>
      </c>
      <c r="K215" s="2" t="s">
        <v>234</v>
      </c>
    </row>
    <row r="216" spans="1:11">
      <c r="A216" s="2">
        <v>215</v>
      </c>
      <c r="B216" s="2" t="s">
        <v>131</v>
      </c>
      <c r="C216" s="2" t="s">
        <v>377</v>
      </c>
      <c r="D216" s="2" t="s">
        <v>378</v>
      </c>
      <c r="E216" s="2" t="s">
        <v>392</v>
      </c>
      <c r="F216" s="2" t="s">
        <v>393</v>
      </c>
      <c r="G216" s="2" t="s">
        <v>381</v>
      </c>
      <c r="H216" s="2" t="s">
        <v>382</v>
      </c>
      <c r="I216" s="2" t="s">
        <v>254</v>
      </c>
      <c r="J216" s="2" t="s">
        <v>383</v>
      </c>
      <c r="K216" s="2" t="s">
        <v>233</v>
      </c>
    </row>
    <row r="217" spans="1:11">
      <c r="A217" s="2">
        <v>216</v>
      </c>
      <c r="B217" s="2" t="s">
        <v>131</v>
      </c>
      <c r="C217" s="2" t="s">
        <v>377</v>
      </c>
      <c r="D217" s="2" t="s">
        <v>378</v>
      </c>
      <c r="E217" s="2" t="s">
        <v>392</v>
      </c>
      <c r="F217" s="2" t="s">
        <v>393</v>
      </c>
      <c r="G217" s="2" t="s">
        <v>381</v>
      </c>
      <c r="H217" s="2" t="s">
        <v>382</v>
      </c>
      <c r="I217" s="2" t="s">
        <v>254</v>
      </c>
      <c r="J217" s="2" t="s">
        <v>383</v>
      </c>
      <c r="K217" s="2" t="s">
        <v>236</v>
      </c>
    </row>
    <row r="218" spans="1:11">
      <c r="A218" s="2">
        <v>217</v>
      </c>
      <c r="B218" s="2" t="s">
        <v>131</v>
      </c>
      <c r="C218" s="2" t="s">
        <v>394</v>
      </c>
      <c r="D218" s="2" t="s">
        <v>395</v>
      </c>
      <c r="E218" s="2" t="s">
        <v>396</v>
      </c>
      <c r="F218" s="2" t="s">
        <v>397</v>
      </c>
      <c r="G218" s="2" t="s">
        <v>398</v>
      </c>
      <c r="H218" s="2" t="s">
        <v>399</v>
      </c>
      <c r="I218" s="2" t="s">
        <v>254</v>
      </c>
      <c r="J218" s="2" t="s">
        <v>400</v>
      </c>
      <c r="K218" s="2" t="s">
        <v>235</v>
      </c>
    </row>
    <row r="219" spans="1:11">
      <c r="A219" s="2">
        <v>218</v>
      </c>
      <c r="B219" s="2" t="s">
        <v>131</v>
      </c>
      <c r="C219" s="2" t="s">
        <v>394</v>
      </c>
      <c r="D219" s="2" t="s">
        <v>395</v>
      </c>
      <c r="E219" s="2" t="s">
        <v>396</v>
      </c>
      <c r="F219" s="2" t="s">
        <v>397</v>
      </c>
      <c r="G219" s="2" t="s">
        <v>398</v>
      </c>
      <c r="H219" s="2" t="s">
        <v>399</v>
      </c>
      <c r="I219" s="2" t="s">
        <v>254</v>
      </c>
      <c r="J219" s="2" t="s">
        <v>400</v>
      </c>
      <c r="K219" s="2" t="s">
        <v>234</v>
      </c>
    </row>
    <row r="220" spans="1:11">
      <c r="A220" s="2">
        <v>219</v>
      </c>
      <c r="B220" s="2" t="s">
        <v>131</v>
      </c>
      <c r="C220" s="2" t="s">
        <v>394</v>
      </c>
      <c r="D220" s="2" t="s">
        <v>395</v>
      </c>
      <c r="E220" s="2" t="s">
        <v>396</v>
      </c>
      <c r="F220" s="2" t="s">
        <v>397</v>
      </c>
      <c r="G220" s="2" t="s">
        <v>398</v>
      </c>
      <c r="H220" s="2" t="s">
        <v>399</v>
      </c>
      <c r="I220" s="2" t="s">
        <v>254</v>
      </c>
      <c r="J220" s="2" t="s">
        <v>400</v>
      </c>
      <c r="K220" s="2" t="s">
        <v>233</v>
      </c>
    </row>
    <row r="221" spans="1:11">
      <c r="A221" s="2">
        <v>220</v>
      </c>
      <c r="B221" s="2" t="s">
        <v>131</v>
      </c>
      <c r="C221" s="2" t="s">
        <v>394</v>
      </c>
      <c r="D221" s="2" t="s">
        <v>395</v>
      </c>
      <c r="E221" s="2" t="s">
        <v>396</v>
      </c>
      <c r="F221" s="2" t="s">
        <v>397</v>
      </c>
      <c r="G221" s="2" t="s">
        <v>398</v>
      </c>
      <c r="H221" s="2" t="s">
        <v>399</v>
      </c>
      <c r="I221" s="2" t="s">
        <v>254</v>
      </c>
      <c r="J221" s="2" t="s">
        <v>400</v>
      </c>
      <c r="K221" s="2" t="s">
        <v>236</v>
      </c>
    </row>
    <row r="222" spans="1:11">
      <c r="A222" s="2">
        <v>221</v>
      </c>
      <c r="B222" s="2" t="s">
        <v>131</v>
      </c>
      <c r="C222" s="2" t="s">
        <v>394</v>
      </c>
      <c r="D222" s="2" t="s">
        <v>395</v>
      </c>
      <c r="E222" s="2" t="s">
        <v>401</v>
      </c>
      <c r="F222" s="2" t="s">
        <v>402</v>
      </c>
      <c r="G222" s="2" t="s">
        <v>398</v>
      </c>
      <c r="H222" s="2" t="s">
        <v>399</v>
      </c>
      <c r="I222" s="2" t="s">
        <v>254</v>
      </c>
      <c r="J222" s="2" t="s">
        <v>400</v>
      </c>
      <c r="K222" s="2" t="s">
        <v>235</v>
      </c>
    </row>
    <row r="223" spans="1:11">
      <c r="A223" s="2">
        <v>222</v>
      </c>
      <c r="B223" s="2" t="s">
        <v>131</v>
      </c>
      <c r="C223" s="2" t="s">
        <v>394</v>
      </c>
      <c r="D223" s="2" t="s">
        <v>395</v>
      </c>
      <c r="E223" s="2" t="s">
        <v>401</v>
      </c>
      <c r="F223" s="2" t="s">
        <v>402</v>
      </c>
      <c r="G223" s="2" t="s">
        <v>398</v>
      </c>
      <c r="H223" s="2" t="s">
        <v>399</v>
      </c>
      <c r="I223" s="2" t="s">
        <v>254</v>
      </c>
      <c r="J223" s="2" t="s">
        <v>400</v>
      </c>
      <c r="K223" s="2" t="s">
        <v>236</v>
      </c>
    </row>
    <row r="224" spans="1:11">
      <c r="A224" s="2">
        <v>223</v>
      </c>
      <c r="B224" s="2" t="s">
        <v>131</v>
      </c>
      <c r="C224" s="2" t="s">
        <v>394</v>
      </c>
      <c r="D224" s="2" t="s">
        <v>395</v>
      </c>
      <c r="E224" s="2" t="s">
        <v>401</v>
      </c>
      <c r="F224" s="2" t="s">
        <v>402</v>
      </c>
      <c r="G224" s="2" t="s">
        <v>398</v>
      </c>
      <c r="H224" s="2" t="s">
        <v>399</v>
      </c>
      <c r="I224" s="2" t="s">
        <v>254</v>
      </c>
      <c r="J224" s="2" t="s">
        <v>400</v>
      </c>
      <c r="K224" s="2" t="s">
        <v>233</v>
      </c>
    </row>
    <row r="225" spans="1:11">
      <c r="A225" s="2">
        <v>224</v>
      </c>
      <c r="B225" s="2" t="s">
        <v>131</v>
      </c>
      <c r="C225" s="2" t="s">
        <v>394</v>
      </c>
      <c r="D225" s="2" t="s">
        <v>395</v>
      </c>
      <c r="E225" s="2" t="s">
        <v>401</v>
      </c>
      <c r="F225" s="2" t="s">
        <v>402</v>
      </c>
      <c r="G225" s="2" t="s">
        <v>398</v>
      </c>
      <c r="H225" s="2" t="s">
        <v>399</v>
      </c>
      <c r="I225" s="2" t="s">
        <v>254</v>
      </c>
      <c r="J225" s="2" t="s">
        <v>400</v>
      </c>
      <c r="K225" s="2" t="s">
        <v>234</v>
      </c>
    </row>
    <row r="226" spans="1:11">
      <c r="A226" s="2">
        <v>225</v>
      </c>
      <c r="B226" s="2" t="s">
        <v>131</v>
      </c>
      <c r="C226" s="2" t="s">
        <v>394</v>
      </c>
      <c r="D226" s="2" t="s">
        <v>395</v>
      </c>
      <c r="E226" s="2" t="s">
        <v>401</v>
      </c>
      <c r="F226" s="2" t="s">
        <v>402</v>
      </c>
      <c r="G226" s="2" t="s">
        <v>403</v>
      </c>
      <c r="H226" s="2" t="s">
        <v>404</v>
      </c>
      <c r="I226" s="2" t="s">
        <v>405</v>
      </c>
      <c r="J226" s="2" t="s">
        <v>406</v>
      </c>
      <c r="K226" s="2" t="s">
        <v>236</v>
      </c>
    </row>
    <row r="227" spans="1:11">
      <c r="A227" s="2">
        <v>226</v>
      </c>
      <c r="B227" s="2" t="s">
        <v>131</v>
      </c>
      <c r="C227" s="2" t="s">
        <v>394</v>
      </c>
      <c r="D227" s="2" t="s">
        <v>395</v>
      </c>
      <c r="E227" s="2" t="s">
        <v>401</v>
      </c>
      <c r="F227" s="2" t="s">
        <v>402</v>
      </c>
      <c r="G227" s="2" t="s">
        <v>403</v>
      </c>
      <c r="H227" s="2" t="s">
        <v>404</v>
      </c>
      <c r="I227" s="2" t="s">
        <v>405</v>
      </c>
      <c r="J227" s="2" t="s">
        <v>406</v>
      </c>
      <c r="K227" s="2" t="s">
        <v>234</v>
      </c>
    </row>
    <row r="228" spans="1:11">
      <c r="A228" s="2">
        <v>227</v>
      </c>
      <c r="B228" s="2" t="s">
        <v>131</v>
      </c>
      <c r="C228" s="2" t="s">
        <v>394</v>
      </c>
      <c r="D228" s="2" t="s">
        <v>395</v>
      </c>
      <c r="E228" s="2" t="s">
        <v>401</v>
      </c>
      <c r="F228" s="2" t="s">
        <v>402</v>
      </c>
      <c r="G228" s="2" t="s">
        <v>403</v>
      </c>
      <c r="H228" s="2" t="s">
        <v>404</v>
      </c>
      <c r="I228" s="2" t="s">
        <v>405</v>
      </c>
      <c r="J228" s="2" t="s">
        <v>406</v>
      </c>
      <c r="K228" s="2" t="s">
        <v>235</v>
      </c>
    </row>
    <row r="229" spans="1:11">
      <c r="A229" s="2">
        <v>228</v>
      </c>
      <c r="B229" s="2" t="s">
        <v>131</v>
      </c>
      <c r="C229" s="2" t="s">
        <v>394</v>
      </c>
      <c r="D229" s="2" t="s">
        <v>395</v>
      </c>
      <c r="E229" s="2" t="s">
        <v>407</v>
      </c>
      <c r="F229" s="2" t="s">
        <v>408</v>
      </c>
      <c r="G229" s="2" t="s">
        <v>398</v>
      </c>
      <c r="H229" s="2" t="s">
        <v>399</v>
      </c>
      <c r="I229" s="2" t="s">
        <v>254</v>
      </c>
      <c r="J229" s="2" t="s">
        <v>400</v>
      </c>
      <c r="K229" s="2" t="s">
        <v>235</v>
      </c>
    </row>
    <row r="230" spans="1:11">
      <c r="A230" s="2">
        <v>229</v>
      </c>
      <c r="B230" s="2" t="s">
        <v>131</v>
      </c>
      <c r="C230" s="2" t="s">
        <v>394</v>
      </c>
      <c r="D230" s="2" t="s">
        <v>395</v>
      </c>
      <c r="E230" s="2" t="s">
        <v>407</v>
      </c>
      <c r="F230" s="2" t="s">
        <v>408</v>
      </c>
      <c r="G230" s="2" t="s">
        <v>398</v>
      </c>
      <c r="H230" s="2" t="s">
        <v>399</v>
      </c>
      <c r="I230" s="2" t="s">
        <v>254</v>
      </c>
      <c r="J230" s="2" t="s">
        <v>400</v>
      </c>
      <c r="K230" s="2" t="s">
        <v>234</v>
      </c>
    </row>
    <row r="231" spans="1:11">
      <c r="A231" s="2">
        <v>230</v>
      </c>
      <c r="B231" s="2" t="s">
        <v>131</v>
      </c>
      <c r="C231" s="2" t="s">
        <v>394</v>
      </c>
      <c r="D231" s="2" t="s">
        <v>395</v>
      </c>
      <c r="E231" s="2" t="s">
        <v>407</v>
      </c>
      <c r="F231" s="2" t="s">
        <v>408</v>
      </c>
      <c r="G231" s="2" t="s">
        <v>398</v>
      </c>
      <c r="H231" s="2" t="s">
        <v>399</v>
      </c>
      <c r="I231" s="2" t="s">
        <v>254</v>
      </c>
      <c r="J231" s="2" t="s">
        <v>400</v>
      </c>
      <c r="K231" s="2" t="s">
        <v>233</v>
      </c>
    </row>
    <row r="232" spans="1:11">
      <c r="A232" s="2">
        <v>231</v>
      </c>
      <c r="B232" s="2" t="s">
        <v>131</v>
      </c>
      <c r="C232" s="2" t="s">
        <v>394</v>
      </c>
      <c r="D232" s="2" t="s">
        <v>395</v>
      </c>
      <c r="E232" s="2" t="s">
        <v>407</v>
      </c>
      <c r="F232" s="2" t="s">
        <v>408</v>
      </c>
      <c r="G232" s="2" t="s">
        <v>398</v>
      </c>
      <c r="H232" s="2" t="s">
        <v>399</v>
      </c>
      <c r="I232" s="2" t="s">
        <v>254</v>
      </c>
      <c r="J232" s="2" t="s">
        <v>400</v>
      </c>
      <c r="K232" s="2" t="s">
        <v>236</v>
      </c>
    </row>
    <row r="233" spans="1:11">
      <c r="A233" s="2">
        <v>232</v>
      </c>
      <c r="B233" s="2" t="s">
        <v>131</v>
      </c>
      <c r="C233" s="2" t="s">
        <v>409</v>
      </c>
      <c r="D233" s="2" t="s">
        <v>410</v>
      </c>
      <c r="E233" s="2" t="s">
        <v>411</v>
      </c>
      <c r="F233" s="2" t="s">
        <v>412</v>
      </c>
      <c r="G233" s="2" t="s">
        <v>413</v>
      </c>
      <c r="H233" s="2" t="s">
        <v>414</v>
      </c>
      <c r="I233" s="2" t="s">
        <v>254</v>
      </c>
      <c r="J233" s="2" t="s">
        <v>415</v>
      </c>
      <c r="K233" s="2" t="s">
        <v>235</v>
      </c>
    </row>
    <row r="234" spans="1:11">
      <c r="A234" s="2">
        <v>233</v>
      </c>
      <c r="B234" s="2" t="s">
        <v>131</v>
      </c>
      <c r="C234" s="2" t="s">
        <v>409</v>
      </c>
      <c r="D234" s="2" t="s">
        <v>410</v>
      </c>
      <c r="E234" s="2" t="s">
        <v>411</v>
      </c>
      <c r="F234" s="2" t="s">
        <v>412</v>
      </c>
      <c r="G234" s="2" t="s">
        <v>413</v>
      </c>
      <c r="H234" s="2" t="s">
        <v>414</v>
      </c>
      <c r="I234" s="2" t="s">
        <v>254</v>
      </c>
      <c r="J234" s="2" t="s">
        <v>415</v>
      </c>
      <c r="K234" s="2" t="s">
        <v>234</v>
      </c>
    </row>
    <row r="235" spans="1:11">
      <c r="A235" s="2">
        <v>234</v>
      </c>
      <c r="B235" s="2" t="s">
        <v>131</v>
      </c>
      <c r="C235" s="2" t="s">
        <v>409</v>
      </c>
      <c r="D235" s="2" t="s">
        <v>410</v>
      </c>
      <c r="E235" s="2" t="s">
        <v>411</v>
      </c>
      <c r="F235" s="2" t="s">
        <v>412</v>
      </c>
      <c r="G235" s="2" t="s">
        <v>413</v>
      </c>
      <c r="H235" s="2" t="s">
        <v>414</v>
      </c>
      <c r="I235" s="2" t="s">
        <v>254</v>
      </c>
      <c r="J235" s="2" t="s">
        <v>415</v>
      </c>
      <c r="K235" s="2" t="s">
        <v>233</v>
      </c>
    </row>
    <row r="236" spans="1:11">
      <c r="A236" s="2">
        <v>235</v>
      </c>
      <c r="B236" s="2" t="s">
        <v>131</v>
      </c>
      <c r="C236" s="2" t="s">
        <v>409</v>
      </c>
      <c r="D236" s="2" t="s">
        <v>410</v>
      </c>
      <c r="E236" s="2" t="s">
        <v>411</v>
      </c>
      <c r="F236" s="2" t="s">
        <v>412</v>
      </c>
      <c r="G236" s="2" t="s">
        <v>413</v>
      </c>
      <c r="H236" s="2" t="s">
        <v>414</v>
      </c>
      <c r="I236" s="2" t="s">
        <v>254</v>
      </c>
      <c r="J236" s="2" t="s">
        <v>415</v>
      </c>
      <c r="K236" s="2" t="s">
        <v>236</v>
      </c>
    </row>
    <row r="237" spans="1:11">
      <c r="A237" s="2">
        <v>236</v>
      </c>
      <c r="B237" s="2" t="s">
        <v>131</v>
      </c>
      <c r="C237" s="2" t="s">
        <v>409</v>
      </c>
      <c r="D237" s="2" t="s">
        <v>410</v>
      </c>
      <c r="E237" s="2" t="s">
        <v>411</v>
      </c>
      <c r="F237" s="2" t="s">
        <v>412</v>
      </c>
      <c r="G237" s="2" t="s">
        <v>413</v>
      </c>
      <c r="H237" s="2" t="s">
        <v>414</v>
      </c>
      <c r="I237" s="2" t="s">
        <v>254</v>
      </c>
      <c r="J237" s="2" t="s">
        <v>415</v>
      </c>
      <c r="K237" s="2" t="s">
        <v>237</v>
      </c>
    </row>
    <row r="238" spans="1:11">
      <c r="A238" s="2">
        <v>237</v>
      </c>
      <c r="B238" s="2" t="s">
        <v>131</v>
      </c>
      <c r="C238" s="2" t="s">
        <v>409</v>
      </c>
      <c r="D238" s="2" t="s">
        <v>410</v>
      </c>
      <c r="E238" s="2" t="s">
        <v>411</v>
      </c>
      <c r="F238" s="2" t="s">
        <v>412</v>
      </c>
      <c r="G238" s="2" t="s">
        <v>416</v>
      </c>
      <c r="H238" s="2" t="s">
        <v>417</v>
      </c>
      <c r="I238" s="2" t="s">
        <v>418</v>
      </c>
      <c r="J238" s="2" t="s">
        <v>419</v>
      </c>
      <c r="K238" s="2" t="s">
        <v>235</v>
      </c>
    </row>
    <row r="239" spans="1:11">
      <c r="A239" s="2">
        <v>238</v>
      </c>
      <c r="B239" s="2" t="s">
        <v>131</v>
      </c>
      <c r="C239" s="2" t="s">
        <v>409</v>
      </c>
      <c r="D239" s="2" t="s">
        <v>410</v>
      </c>
      <c r="E239" s="2" t="s">
        <v>411</v>
      </c>
      <c r="F239" s="2" t="s">
        <v>412</v>
      </c>
      <c r="G239" s="2" t="s">
        <v>416</v>
      </c>
      <c r="H239" s="2" t="s">
        <v>417</v>
      </c>
      <c r="I239" s="2" t="s">
        <v>418</v>
      </c>
      <c r="J239" s="2" t="s">
        <v>419</v>
      </c>
      <c r="K239" s="2" t="s">
        <v>234</v>
      </c>
    </row>
    <row r="240" spans="1:11">
      <c r="A240" s="2">
        <v>239</v>
      </c>
      <c r="B240" s="2" t="s">
        <v>131</v>
      </c>
      <c r="C240" s="2" t="s">
        <v>409</v>
      </c>
      <c r="D240" s="2" t="s">
        <v>410</v>
      </c>
      <c r="E240" s="2" t="s">
        <v>411</v>
      </c>
      <c r="F240" s="2" t="s">
        <v>412</v>
      </c>
      <c r="G240" s="2" t="s">
        <v>416</v>
      </c>
      <c r="H240" s="2" t="s">
        <v>417</v>
      </c>
      <c r="I240" s="2" t="s">
        <v>418</v>
      </c>
      <c r="J240" s="2" t="s">
        <v>419</v>
      </c>
      <c r="K240" s="2" t="s">
        <v>236</v>
      </c>
    </row>
    <row r="241" spans="1:11">
      <c r="A241" s="2">
        <v>240</v>
      </c>
      <c r="B241" s="2" t="s">
        <v>131</v>
      </c>
      <c r="C241" s="2" t="s">
        <v>409</v>
      </c>
      <c r="D241" s="2" t="s">
        <v>410</v>
      </c>
      <c r="E241" s="2" t="s">
        <v>420</v>
      </c>
      <c r="F241" s="2" t="s">
        <v>421</v>
      </c>
      <c r="G241" s="2" t="s">
        <v>413</v>
      </c>
      <c r="H241" s="2" t="s">
        <v>414</v>
      </c>
      <c r="I241" s="2" t="s">
        <v>254</v>
      </c>
      <c r="J241" s="2" t="s">
        <v>415</v>
      </c>
      <c r="K241" s="2" t="s">
        <v>235</v>
      </c>
    </row>
    <row r="242" spans="1:11">
      <c r="A242" s="2">
        <v>241</v>
      </c>
      <c r="B242" s="2" t="s">
        <v>131</v>
      </c>
      <c r="C242" s="2" t="s">
        <v>409</v>
      </c>
      <c r="D242" s="2" t="s">
        <v>410</v>
      </c>
      <c r="E242" s="2" t="s">
        <v>420</v>
      </c>
      <c r="F242" s="2" t="s">
        <v>421</v>
      </c>
      <c r="G242" s="2" t="s">
        <v>413</v>
      </c>
      <c r="H242" s="2" t="s">
        <v>414</v>
      </c>
      <c r="I242" s="2" t="s">
        <v>254</v>
      </c>
      <c r="J242" s="2" t="s">
        <v>415</v>
      </c>
      <c r="K242" s="2" t="s">
        <v>237</v>
      </c>
    </row>
    <row r="243" spans="1:11">
      <c r="A243" s="2">
        <v>242</v>
      </c>
      <c r="B243" s="2" t="s">
        <v>131</v>
      </c>
      <c r="C243" s="2" t="s">
        <v>409</v>
      </c>
      <c r="D243" s="2" t="s">
        <v>410</v>
      </c>
      <c r="E243" s="2" t="s">
        <v>420</v>
      </c>
      <c r="F243" s="2" t="s">
        <v>421</v>
      </c>
      <c r="G243" s="2" t="s">
        <v>413</v>
      </c>
      <c r="H243" s="2" t="s">
        <v>414</v>
      </c>
      <c r="I243" s="2" t="s">
        <v>254</v>
      </c>
      <c r="J243" s="2" t="s">
        <v>415</v>
      </c>
      <c r="K243" s="2" t="s">
        <v>236</v>
      </c>
    </row>
    <row r="244" spans="1:11">
      <c r="A244" s="2">
        <v>243</v>
      </c>
      <c r="B244" s="2" t="s">
        <v>131</v>
      </c>
      <c r="C244" s="2" t="s">
        <v>409</v>
      </c>
      <c r="D244" s="2" t="s">
        <v>410</v>
      </c>
      <c r="E244" s="2" t="s">
        <v>420</v>
      </c>
      <c r="F244" s="2" t="s">
        <v>421</v>
      </c>
      <c r="G244" s="2" t="s">
        <v>413</v>
      </c>
      <c r="H244" s="2" t="s">
        <v>414</v>
      </c>
      <c r="I244" s="2" t="s">
        <v>254</v>
      </c>
      <c r="J244" s="2" t="s">
        <v>415</v>
      </c>
      <c r="K244" s="2" t="s">
        <v>233</v>
      </c>
    </row>
    <row r="245" spans="1:11">
      <c r="A245" s="2">
        <v>244</v>
      </c>
      <c r="B245" s="2" t="s">
        <v>131</v>
      </c>
      <c r="C245" s="2" t="s">
        <v>409</v>
      </c>
      <c r="D245" s="2" t="s">
        <v>410</v>
      </c>
      <c r="E245" s="2" t="s">
        <v>420</v>
      </c>
      <c r="F245" s="2" t="s">
        <v>421</v>
      </c>
      <c r="G245" s="2" t="s">
        <v>413</v>
      </c>
      <c r="H245" s="2" t="s">
        <v>414</v>
      </c>
      <c r="I245" s="2" t="s">
        <v>254</v>
      </c>
      <c r="J245" s="2" t="s">
        <v>415</v>
      </c>
      <c r="K245" s="2" t="s">
        <v>234</v>
      </c>
    </row>
    <row r="246" spans="1:11">
      <c r="A246" s="2">
        <v>245</v>
      </c>
      <c r="B246" s="2" t="s">
        <v>131</v>
      </c>
      <c r="C246" s="2" t="s">
        <v>409</v>
      </c>
      <c r="D246" s="2" t="s">
        <v>410</v>
      </c>
      <c r="E246" s="2" t="s">
        <v>420</v>
      </c>
      <c r="F246" s="2" t="s">
        <v>421</v>
      </c>
      <c r="G246" s="2" t="s">
        <v>422</v>
      </c>
      <c r="H246" s="2" t="s">
        <v>423</v>
      </c>
      <c r="I246" s="2" t="s">
        <v>424</v>
      </c>
      <c r="J246" s="2" t="s">
        <v>419</v>
      </c>
      <c r="K246" s="2" t="s">
        <v>234</v>
      </c>
    </row>
    <row r="247" spans="1:11">
      <c r="A247" s="2">
        <v>246</v>
      </c>
      <c r="B247" s="2" t="s">
        <v>131</v>
      </c>
      <c r="C247" s="2" t="s">
        <v>409</v>
      </c>
      <c r="D247" s="2" t="s">
        <v>410</v>
      </c>
      <c r="E247" s="2" t="s">
        <v>420</v>
      </c>
      <c r="F247" s="2" t="s">
        <v>421</v>
      </c>
      <c r="G247" s="2" t="s">
        <v>422</v>
      </c>
      <c r="H247" s="2" t="s">
        <v>423</v>
      </c>
      <c r="I247" s="2" t="s">
        <v>424</v>
      </c>
      <c r="J247" s="2" t="s">
        <v>419</v>
      </c>
      <c r="K247" s="2" t="s">
        <v>236</v>
      </c>
    </row>
    <row r="248" spans="1:11">
      <c r="A248" s="2">
        <v>247</v>
      </c>
      <c r="B248" s="2" t="s">
        <v>131</v>
      </c>
      <c r="C248" s="2" t="s">
        <v>409</v>
      </c>
      <c r="D248" s="2" t="s">
        <v>410</v>
      </c>
      <c r="E248" s="2" t="s">
        <v>420</v>
      </c>
      <c r="F248" s="2" t="s">
        <v>421</v>
      </c>
      <c r="G248" s="2" t="s">
        <v>422</v>
      </c>
      <c r="H248" s="2" t="s">
        <v>423</v>
      </c>
      <c r="I248" s="2" t="s">
        <v>424</v>
      </c>
      <c r="J248" s="2" t="s">
        <v>419</v>
      </c>
      <c r="K248" s="2" t="s">
        <v>235</v>
      </c>
    </row>
    <row r="249" spans="1:11">
      <c r="A249" s="2">
        <v>248</v>
      </c>
      <c r="B249" s="2" t="s">
        <v>131</v>
      </c>
      <c r="C249" s="2" t="s">
        <v>409</v>
      </c>
      <c r="D249" s="2" t="s">
        <v>410</v>
      </c>
      <c r="E249" s="2" t="s">
        <v>425</v>
      </c>
      <c r="F249" s="2" t="s">
        <v>426</v>
      </c>
      <c r="G249" s="2" t="s">
        <v>413</v>
      </c>
      <c r="H249" s="2" t="s">
        <v>414</v>
      </c>
      <c r="I249" s="2" t="s">
        <v>254</v>
      </c>
      <c r="J249" s="2" t="s">
        <v>415</v>
      </c>
      <c r="K249" s="2" t="s">
        <v>236</v>
      </c>
    </row>
    <row r="250" spans="1:11">
      <c r="A250" s="2">
        <v>249</v>
      </c>
      <c r="B250" s="2" t="s">
        <v>131</v>
      </c>
      <c r="C250" s="2" t="s">
        <v>409</v>
      </c>
      <c r="D250" s="2" t="s">
        <v>410</v>
      </c>
      <c r="E250" s="2" t="s">
        <v>425</v>
      </c>
      <c r="F250" s="2" t="s">
        <v>426</v>
      </c>
      <c r="G250" s="2" t="s">
        <v>413</v>
      </c>
      <c r="H250" s="2" t="s">
        <v>414</v>
      </c>
      <c r="I250" s="2" t="s">
        <v>254</v>
      </c>
      <c r="J250" s="2" t="s">
        <v>415</v>
      </c>
      <c r="K250" s="2" t="s">
        <v>234</v>
      </c>
    </row>
    <row r="251" spans="1:11">
      <c r="A251" s="2">
        <v>250</v>
      </c>
      <c r="B251" s="2" t="s">
        <v>131</v>
      </c>
      <c r="C251" s="2" t="s">
        <v>409</v>
      </c>
      <c r="D251" s="2" t="s">
        <v>410</v>
      </c>
      <c r="E251" s="2" t="s">
        <v>425</v>
      </c>
      <c r="F251" s="2" t="s">
        <v>426</v>
      </c>
      <c r="G251" s="2" t="s">
        <v>413</v>
      </c>
      <c r="H251" s="2" t="s">
        <v>414</v>
      </c>
      <c r="I251" s="2" t="s">
        <v>254</v>
      </c>
      <c r="J251" s="2" t="s">
        <v>415</v>
      </c>
      <c r="K251" s="2" t="s">
        <v>233</v>
      </c>
    </row>
    <row r="252" spans="1:11">
      <c r="A252" s="2">
        <v>251</v>
      </c>
      <c r="B252" s="2" t="s">
        <v>131</v>
      </c>
      <c r="C252" s="2" t="s">
        <v>409</v>
      </c>
      <c r="D252" s="2" t="s">
        <v>410</v>
      </c>
      <c r="E252" s="2" t="s">
        <v>425</v>
      </c>
      <c r="F252" s="2" t="s">
        <v>426</v>
      </c>
      <c r="G252" s="2" t="s">
        <v>413</v>
      </c>
      <c r="H252" s="2" t="s">
        <v>414</v>
      </c>
      <c r="I252" s="2" t="s">
        <v>254</v>
      </c>
      <c r="J252" s="2" t="s">
        <v>415</v>
      </c>
      <c r="K252" s="2" t="s">
        <v>235</v>
      </c>
    </row>
    <row r="253" spans="1:11">
      <c r="A253" s="2">
        <v>252</v>
      </c>
      <c r="B253" s="2" t="s">
        <v>131</v>
      </c>
      <c r="C253" s="2" t="s">
        <v>409</v>
      </c>
      <c r="D253" s="2" t="s">
        <v>410</v>
      </c>
      <c r="E253" s="2" t="s">
        <v>425</v>
      </c>
      <c r="F253" s="2" t="s">
        <v>426</v>
      </c>
      <c r="G253" s="2" t="s">
        <v>413</v>
      </c>
      <c r="H253" s="2" t="s">
        <v>414</v>
      </c>
      <c r="I253" s="2" t="s">
        <v>254</v>
      </c>
      <c r="J253" s="2" t="s">
        <v>415</v>
      </c>
      <c r="K253" s="2" t="s">
        <v>237</v>
      </c>
    </row>
    <row r="254" spans="1:11">
      <c r="A254" s="2">
        <v>253</v>
      </c>
      <c r="B254" s="2" t="s">
        <v>131</v>
      </c>
      <c r="C254" s="2" t="s">
        <v>409</v>
      </c>
      <c r="D254" s="2" t="s">
        <v>410</v>
      </c>
      <c r="E254" s="2" t="s">
        <v>425</v>
      </c>
      <c r="F254" s="2" t="s">
        <v>426</v>
      </c>
      <c r="G254" s="2" t="s">
        <v>427</v>
      </c>
      <c r="H254" s="2" t="s">
        <v>428</v>
      </c>
      <c r="I254" s="2" t="s">
        <v>429</v>
      </c>
      <c r="J254" s="2" t="s">
        <v>419</v>
      </c>
      <c r="K254" s="2" t="s">
        <v>234</v>
      </c>
    </row>
    <row r="255" spans="1:11">
      <c r="A255" s="2">
        <v>254</v>
      </c>
      <c r="B255" s="2" t="s">
        <v>131</v>
      </c>
      <c r="C255" s="2" t="s">
        <v>409</v>
      </c>
      <c r="D255" s="2" t="s">
        <v>410</v>
      </c>
      <c r="E255" s="2" t="s">
        <v>425</v>
      </c>
      <c r="F255" s="2" t="s">
        <v>426</v>
      </c>
      <c r="G255" s="2" t="s">
        <v>427</v>
      </c>
      <c r="H255" s="2" t="s">
        <v>428</v>
      </c>
      <c r="I255" s="2" t="s">
        <v>429</v>
      </c>
      <c r="J255" s="2" t="s">
        <v>419</v>
      </c>
      <c r="K255" s="2" t="s">
        <v>235</v>
      </c>
    </row>
    <row r="256" spans="1:11">
      <c r="A256" s="2">
        <v>255</v>
      </c>
      <c r="B256" s="2" t="s">
        <v>131</v>
      </c>
      <c r="C256" s="2" t="s">
        <v>409</v>
      </c>
      <c r="D256" s="2" t="s">
        <v>410</v>
      </c>
      <c r="E256" s="2" t="s">
        <v>425</v>
      </c>
      <c r="F256" s="2" t="s">
        <v>426</v>
      </c>
      <c r="G256" s="2" t="s">
        <v>427</v>
      </c>
      <c r="H256" s="2" t="s">
        <v>428</v>
      </c>
      <c r="I256" s="2" t="s">
        <v>429</v>
      </c>
      <c r="J256" s="2" t="s">
        <v>419</v>
      </c>
      <c r="K256" s="2" t="s">
        <v>236</v>
      </c>
    </row>
    <row r="257" spans="1:11">
      <c r="A257" s="2">
        <v>256</v>
      </c>
      <c r="B257" s="2" t="s">
        <v>131</v>
      </c>
      <c r="C257" s="2" t="s">
        <v>409</v>
      </c>
      <c r="D257" s="2" t="s">
        <v>410</v>
      </c>
      <c r="E257" s="2" t="s">
        <v>430</v>
      </c>
      <c r="F257" s="2" t="s">
        <v>431</v>
      </c>
      <c r="G257" s="2" t="s">
        <v>413</v>
      </c>
      <c r="H257" s="2" t="s">
        <v>414</v>
      </c>
      <c r="I257" s="2" t="s">
        <v>254</v>
      </c>
      <c r="J257" s="2" t="s">
        <v>415</v>
      </c>
      <c r="K257" s="2" t="s">
        <v>235</v>
      </c>
    </row>
    <row r="258" spans="1:11">
      <c r="A258" s="2">
        <v>257</v>
      </c>
      <c r="B258" s="2" t="s">
        <v>131</v>
      </c>
      <c r="C258" s="2" t="s">
        <v>409</v>
      </c>
      <c r="D258" s="2" t="s">
        <v>410</v>
      </c>
      <c r="E258" s="2" t="s">
        <v>430</v>
      </c>
      <c r="F258" s="2" t="s">
        <v>431</v>
      </c>
      <c r="G258" s="2" t="s">
        <v>413</v>
      </c>
      <c r="H258" s="2" t="s">
        <v>414</v>
      </c>
      <c r="I258" s="2" t="s">
        <v>254</v>
      </c>
      <c r="J258" s="2" t="s">
        <v>415</v>
      </c>
      <c r="K258" s="2" t="s">
        <v>234</v>
      </c>
    </row>
    <row r="259" spans="1:11">
      <c r="A259" s="2">
        <v>258</v>
      </c>
      <c r="B259" s="2" t="s">
        <v>131</v>
      </c>
      <c r="C259" s="2" t="s">
        <v>409</v>
      </c>
      <c r="D259" s="2" t="s">
        <v>410</v>
      </c>
      <c r="E259" s="2" t="s">
        <v>430</v>
      </c>
      <c r="F259" s="2" t="s">
        <v>431</v>
      </c>
      <c r="G259" s="2" t="s">
        <v>413</v>
      </c>
      <c r="H259" s="2" t="s">
        <v>414</v>
      </c>
      <c r="I259" s="2" t="s">
        <v>254</v>
      </c>
      <c r="J259" s="2" t="s">
        <v>415</v>
      </c>
      <c r="K259" s="2" t="s">
        <v>233</v>
      </c>
    </row>
    <row r="260" spans="1:11">
      <c r="A260" s="2">
        <v>259</v>
      </c>
      <c r="B260" s="2" t="s">
        <v>131</v>
      </c>
      <c r="C260" s="2" t="s">
        <v>409</v>
      </c>
      <c r="D260" s="2" t="s">
        <v>410</v>
      </c>
      <c r="E260" s="2" t="s">
        <v>430</v>
      </c>
      <c r="F260" s="2" t="s">
        <v>431</v>
      </c>
      <c r="G260" s="2" t="s">
        <v>413</v>
      </c>
      <c r="H260" s="2" t="s">
        <v>414</v>
      </c>
      <c r="I260" s="2" t="s">
        <v>254</v>
      </c>
      <c r="J260" s="2" t="s">
        <v>415</v>
      </c>
      <c r="K260" s="2" t="s">
        <v>236</v>
      </c>
    </row>
    <row r="261" spans="1:11">
      <c r="A261" s="2">
        <v>260</v>
      </c>
      <c r="B261" s="2" t="s">
        <v>131</v>
      </c>
      <c r="C261" s="2" t="s">
        <v>409</v>
      </c>
      <c r="D261" s="2" t="s">
        <v>410</v>
      </c>
      <c r="E261" s="2" t="s">
        <v>430</v>
      </c>
      <c r="F261" s="2" t="s">
        <v>431</v>
      </c>
      <c r="G261" s="2" t="s">
        <v>413</v>
      </c>
      <c r="H261" s="2" t="s">
        <v>414</v>
      </c>
      <c r="I261" s="2" t="s">
        <v>254</v>
      </c>
      <c r="J261" s="2" t="s">
        <v>415</v>
      </c>
      <c r="K261" s="2" t="s">
        <v>237</v>
      </c>
    </row>
    <row r="262" spans="1:11">
      <c r="A262" s="2">
        <v>261</v>
      </c>
      <c r="B262" s="2" t="s">
        <v>131</v>
      </c>
      <c r="C262" s="2" t="s">
        <v>409</v>
      </c>
      <c r="D262" s="2" t="s">
        <v>410</v>
      </c>
      <c r="E262" s="2" t="s">
        <v>430</v>
      </c>
      <c r="F262" s="2" t="s">
        <v>431</v>
      </c>
      <c r="G262" s="2" t="s">
        <v>432</v>
      </c>
      <c r="H262" s="2" t="s">
        <v>433</v>
      </c>
      <c r="I262" s="2" t="s">
        <v>434</v>
      </c>
      <c r="J262" s="2" t="s">
        <v>419</v>
      </c>
      <c r="K262" s="2" t="s">
        <v>235</v>
      </c>
    </row>
    <row r="263" spans="1:11">
      <c r="A263" s="2">
        <v>262</v>
      </c>
      <c r="B263" s="2" t="s">
        <v>131</v>
      </c>
      <c r="C263" s="2" t="s">
        <v>409</v>
      </c>
      <c r="D263" s="2" t="s">
        <v>410</v>
      </c>
      <c r="E263" s="2" t="s">
        <v>430</v>
      </c>
      <c r="F263" s="2" t="s">
        <v>431</v>
      </c>
      <c r="G263" s="2" t="s">
        <v>432</v>
      </c>
      <c r="H263" s="2" t="s">
        <v>433</v>
      </c>
      <c r="I263" s="2" t="s">
        <v>434</v>
      </c>
      <c r="J263" s="2" t="s">
        <v>419</v>
      </c>
      <c r="K263" s="2" t="s">
        <v>236</v>
      </c>
    </row>
    <row r="264" spans="1:11">
      <c r="A264" s="2">
        <v>263</v>
      </c>
      <c r="B264" s="2" t="s">
        <v>131</v>
      </c>
      <c r="C264" s="2" t="s">
        <v>409</v>
      </c>
      <c r="D264" s="2" t="s">
        <v>410</v>
      </c>
      <c r="E264" s="2" t="s">
        <v>430</v>
      </c>
      <c r="F264" s="2" t="s">
        <v>431</v>
      </c>
      <c r="G264" s="2" t="s">
        <v>432</v>
      </c>
      <c r="H264" s="2" t="s">
        <v>433</v>
      </c>
      <c r="I264" s="2" t="s">
        <v>434</v>
      </c>
      <c r="J264" s="2" t="s">
        <v>419</v>
      </c>
      <c r="K264" s="2" t="s">
        <v>234</v>
      </c>
    </row>
    <row r="265" spans="1:11">
      <c r="A265" s="2">
        <v>264</v>
      </c>
      <c r="B265" s="2" t="s">
        <v>131</v>
      </c>
      <c r="C265" s="2" t="s">
        <v>409</v>
      </c>
      <c r="D265" s="2" t="s">
        <v>410</v>
      </c>
      <c r="E265" s="2" t="s">
        <v>435</v>
      </c>
      <c r="F265" s="2" t="s">
        <v>436</v>
      </c>
      <c r="G265" s="2" t="s">
        <v>413</v>
      </c>
      <c r="H265" s="2" t="s">
        <v>414</v>
      </c>
      <c r="I265" s="2" t="s">
        <v>254</v>
      </c>
      <c r="J265" s="2" t="s">
        <v>415</v>
      </c>
      <c r="K265" s="2" t="s">
        <v>235</v>
      </c>
    </row>
    <row r="266" spans="1:11">
      <c r="A266" s="2">
        <v>265</v>
      </c>
      <c r="B266" s="2" t="s">
        <v>131</v>
      </c>
      <c r="C266" s="2" t="s">
        <v>409</v>
      </c>
      <c r="D266" s="2" t="s">
        <v>410</v>
      </c>
      <c r="E266" s="2" t="s">
        <v>435</v>
      </c>
      <c r="F266" s="2" t="s">
        <v>436</v>
      </c>
      <c r="G266" s="2" t="s">
        <v>413</v>
      </c>
      <c r="H266" s="2" t="s">
        <v>414</v>
      </c>
      <c r="I266" s="2" t="s">
        <v>254</v>
      </c>
      <c r="J266" s="2" t="s">
        <v>415</v>
      </c>
      <c r="K266" s="2" t="s">
        <v>237</v>
      </c>
    </row>
    <row r="267" spans="1:11">
      <c r="A267" s="2">
        <v>266</v>
      </c>
      <c r="B267" s="2" t="s">
        <v>131</v>
      </c>
      <c r="C267" s="2" t="s">
        <v>409</v>
      </c>
      <c r="D267" s="2" t="s">
        <v>410</v>
      </c>
      <c r="E267" s="2" t="s">
        <v>435</v>
      </c>
      <c r="F267" s="2" t="s">
        <v>436</v>
      </c>
      <c r="G267" s="2" t="s">
        <v>413</v>
      </c>
      <c r="H267" s="2" t="s">
        <v>414</v>
      </c>
      <c r="I267" s="2" t="s">
        <v>254</v>
      </c>
      <c r="J267" s="2" t="s">
        <v>415</v>
      </c>
      <c r="K267" s="2" t="s">
        <v>236</v>
      </c>
    </row>
    <row r="268" spans="1:11">
      <c r="A268" s="2">
        <v>267</v>
      </c>
      <c r="B268" s="2" t="s">
        <v>131</v>
      </c>
      <c r="C268" s="2" t="s">
        <v>409</v>
      </c>
      <c r="D268" s="2" t="s">
        <v>410</v>
      </c>
      <c r="E268" s="2" t="s">
        <v>435</v>
      </c>
      <c r="F268" s="2" t="s">
        <v>436</v>
      </c>
      <c r="G268" s="2" t="s">
        <v>413</v>
      </c>
      <c r="H268" s="2" t="s">
        <v>414</v>
      </c>
      <c r="I268" s="2" t="s">
        <v>254</v>
      </c>
      <c r="J268" s="2" t="s">
        <v>415</v>
      </c>
      <c r="K268" s="2" t="s">
        <v>233</v>
      </c>
    </row>
    <row r="269" spans="1:11">
      <c r="A269" s="2">
        <v>268</v>
      </c>
      <c r="B269" s="2" t="s">
        <v>131</v>
      </c>
      <c r="C269" s="2" t="s">
        <v>409</v>
      </c>
      <c r="D269" s="2" t="s">
        <v>410</v>
      </c>
      <c r="E269" s="2" t="s">
        <v>435</v>
      </c>
      <c r="F269" s="2" t="s">
        <v>436</v>
      </c>
      <c r="G269" s="2" t="s">
        <v>413</v>
      </c>
      <c r="H269" s="2" t="s">
        <v>414</v>
      </c>
      <c r="I269" s="2" t="s">
        <v>254</v>
      </c>
      <c r="J269" s="2" t="s">
        <v>415</v>
      </c>
      <c r="K269" s="2" t="s">
        <v>234</v>
      </c>
    </row>
    <row r="270" spans="1:11">
      <c r="A270" s="2">
        <v>269</v>
      </c>
      <c r="B270" s="2" t="s">
        <v>131</v>
      </c>
      <c r="C270" s="2" t="s">
        <v>409</v>
      </c>
      <c r="D270" s="2" t="s">
        <v>410</v>
      </c>
      <c r="E270" s="2" t="s">
        <v>435</v>
      </c>
      <c r="F270" s="2" t="s">
        <v>436</v>
      </c>
      <c r="G270" s="2" t="s">
        <v>437</v>
      </c>
      <c r="H270" s="2" t="s">
        <v>438</v>
      </c>
      <c r="I270" s="2" t="s">
        <v>439</v>
      </c>
      <c r="J270" s="2" t="s">
        <v>419</v>
      </c>
      <c r="K270" s="2" t="s">
        <v>236</v>
      </c>
    </row>
    <row r="271" spans="1:11">
      <c r="A271" s="2">
        <v>270</v>
      </c>
      <c r="B271" s="2" t="s">
        <v>131</v>
      </c>
      <c r="C271" s="2" t="s">
        <v>409</v>
      </c>
      <c r="D271" s="2" t="s">
        <v>410</v>
      </c>
      <c r="E271" s="2" t="s">
        <v>435</v>
      </c>
      <c r="F271" s="2" t="s">
        <v>436</v>
      </c>
      <c r="G271" s="2" t="s">
        <v>437</v>
      </c>
      <c r="H271" s="2" t="s">
        <v>438</v>
      </c>
      <c r="I271" s="2" t="s">
        <v>439</v>
      </c>
      <c r="J271" s="2" t="s">
        <v>419</v>
      </c>
      <c r="K271" s="2" t="s">
        <v>234</v>
      </c>
    </row>
    <row r="272" spans="1:11">
      <c r="A272" s="2">
        <v>271</v>
      </c>
      <c r="B272" s="2" t="s">
        <v>131</v>
      </c>
      <c r="C272" s="2" t="s">
        <v>409</v>
      </c>
      <c r="D272" s="2" t="s">
        <v>410</v>
      </c>
      <c r="E272" s="2" t="s">
        <v>435</v>
      </c>
      <c r="F272" s="2" t="s">
        <v>436</v>
      </c>
      <c r="G272" s="2" t="s">
        <v>437</v>
      </c>
      <c r="H272" s="2" t="s">
        <v>438</v>
      </c>
      <c r="I272" s="2" t="s">
        <v>439</v>
      </c>
      <c r="J272" s="2" t="s">
        <v>419</v>
      </c>
      <c r="K272" s="2" t="s">
        <v>235</v>
      </c>
    </row>
    <row r="273" spans="1:11">
      <c r="A273" s="2">
        <v>272</v>
      </c>
      <c r="B273" s="2" t="s">
        <v>131</v>
      </c>
      <c r="C273" s="2" t="s">
        <v>409</v>
      </c>
      <c r="D273" s="2" t="s">
        <v>410</v>
      </c>
      <c r="E273" s="2" t="s">
        <v>440</v>
      </c>
      <c r="F273" s="2" t="s">
        <v>441</v>
      </c>
      <c r="G273" s="2" t="s">
        <v>413</v>
      </c>
      <c r="H273" s="2" t="s">
        <v>414</v>
      </c>
      <c r="I273" s="2" t="s">
        <v>254</v>
      </c>
      <c r="J273" s="2" t="s">
        <v>415</v>
      </c>
      <c r="K273" s="2" t="s">
        <v>233</v>
      </c>
    </row>
    <row r="274" spans="1:11">
      <c r="A274" s="2">
        <v>273</v>
      </c>
      <c r="B274" s="2" t="s">
        <v>131</v>
      </c>
      <c r="C274" s="2" t="s">
        <v>409</v>
      </c>
      <c r="D274" s="2" t="s">
        <v>410</v>
      </c>
      <c r="E274" s="2" t="s">
        <v>440</v>
      </c>
      <c r="F274" s="2" t="s">
        <v>441</v>
      </c>
      <c r="G274" s="2" t="s">
        <v>413</v>
      </c>
      <c r="H274" s="2" t="s">
        <v>414</v>
      </c>
      <c r="I274" s="2" t="s">
        <v>254</v>
      </c>
      <c r="J274" s="2" t="s">
        <v>415</v>
      </c>
      <c r="K274" s="2" t="s">
        <v>236</v>
      </c>
    </row>
    <row r="275" spans="1:11">
      <c r="A275" s="2">
        <v>274</v>
      </c>
      <c r="B275" s="2" t="s">
        <v>131</v>
      </c>
      <c r="C275" s="2" t="s">
        <v>409</v>
      </c>
      <c r="D275" s="2" t="s">
        <v>410</v>
      </c>
      <c r="E275" s="2" t="s">
        <v>440</v>
      </c>
      <c r="F275" s="2" t="s">
        <v>441</v>
      </c>
      <c r="G275" s="2" t="s">
        <v>413</v>
      </c>
      <c r="H275" s="2" t="s">
        <v>414</v>
      </c>
      <c r="I275" s="2" t="s">
        <v>254</v>
      </c>
      <c r="J275" s="2" t="s">
        <v>415</v>
      </c>
      <c r="K275" s="2" t="s">
        <v>237</v>
      </c>
    </row>
    <row r="276" spans="1:11">
      <c r="A276" s="2">
        <v>275</v>
      </c>
      <c r="B276" s="2" t="s">
        <v>131</v>
      </c>
      <c r="C276" s="2" t="s">
        <v>409</v>
      </c>
      <c r="D276" s="2" t="s">
        <v>410</v>
      </c>
      <c r="E276" s="2" t="s">
        <v>440</v>
      </c>
      <c r="F276" s="2" t="s">
        <v>441</v>
      </c>
      <c r="G276" s="2" t="s">
        <v>413</v>
      </c>
      <c r="H276" s="2" t="s">
        <v>414</v>
      </c>
      <c r="I276" s="2" t="s">
        <v>254</v>
      </c>
      <c r="J276" s="2" t="s">
        <v>415</v>
      </c>
      <c r="K276" s="2" t="s">
        <v>235</v>
      </c>
    </row>
    <row r="277" spans="1:11">
      <c r="A277" s="2">
        <v>276</v>
      </c>
      <c r="B277" s="2" t="s">
        <v>131</v>
      </c>
      <c r="C277" s="2" t="s">
        <v>409</v>
      </c>
      <c r="D277" s="2" t="s">
        <v>410</v>
      </c>
      <c r="E277" s="2" t="s">
        <v>440</v>
      </c>
      <c r="F277" s="2" t="s">
        <v>441</v>
      </c>
      <c r="G277" s="2" t="s">
        <v>413</v>
      </c>
      <c r="H277" s="2" t="s">
        <v>414</v>
      </c>
      <c r="I277" s="2" t="s">
        <v>254</v>
      </c>
      <c r="J277" s="2" t="s">
        <v>415</v>
      </c>
      <c r="K277" s="2" t="s">
        <v>234</v>
      </c>
    </row>
    <row r="278" spans="1:11">
      <c r="A278" s="2">
        <v>277</v>
      </c>
      <c r="B278" s="2" t="s">
        <v>131</v>
      </c>
      <c r="C278" s="2" t="s">
        <v>409</v>
      </c>
      <c r="D278" s="2" t="s">
        <v>410</v>
      </c>
      <c r="E278" s="2" t="s">
        <v>440</v>
      </c>
      <c r="F278" s="2" t="s">
        <v>441</v>
      </c>
      <c r="G278" s="2" t="s">
        <v>442</v>
      </c>
      <c r="H278" s="2" t="s">
        <v>443</v>
      </c>
      <c r="I278" s="2" t="s">
        <v>444</v>
      </c>
      <c r="J278" s="2" t="s">
        <v>419</v>
      </c>
      <c r="K278" s="2" t="s">
        <v>236</v>
      </c>
    </row>
    <row r="279" spans="1:11">
      <c r="A279" s="2">
        <v>278</v>
      </c>
      <c r="B279" s="2" t="s">
        <v>131</v>
      </c>
      <c r="C279" s="2" t="s">
        <v>409</v>
      </c>
      <c r="D279" s="2" t="s">
        <v>410</v>
      </c>
      <c r="E279" s="2" t="s">
        <v>440</v>
      </c>
      <c r="F279" s="2" t="s">
        <v>441</v>
      </c>
      <c r="G279" s="2" t="s">
        <v>442</v>
      </c>
      <c r="H279" s="2" t="s">
        <v>443</v>
      </c>
      <c r="I279" s="2" t="s">
        <v>444</v>
      </c>
      <c r="J279" s="2" t="s">
        <v>419</v>
      </c>
      <c r="K279" s="2" t="s">
        <v>234</v>
      </c>
    </row>
    <row r="280" spans="1:11">
      <c r="A280" s="2">
        <v>279</v>
      </c>
      <c r="B280" s="2" t="s">
        <v>131</v>
      </c>
      <c r="C280" s="2" t="s">
        <v>409</v>
      </c>
      <c r="D280" s="2" t="s">
        <v>410</v>
      </c>
      <c r="E280" s="2" t="s">
        <v>440</v>
      </c>
      <c r="F280" s="2" t="s">
        <v>441</v>
      </c>
      <c r="G280" s="2" t="s">
        <v>442</v>
      </c>
      <c r="H280" s="2" t="s">
        <v>443</v>
      </c>
      <c r="I280" s="2" t="s">
        <v>444</v>
      </c>
      <c r="J280" s="2" t="s">
        <v>419</v>
      </c>
      <c r="K280" s="2" t="s">
        <v>235</v>
      </c>
    </row>
    <row r="281" spans="1:11">
      <c r="A281" s="2">
        <v>280</v>
      </c>
      <c r="B281" s="2" t="s">
        <v>131</v>
      </c>
      <c r="C281" s="2" t="s">
        <v>445</v>
      </c>
      <c r="D281" s="2" t="s">
        <v>446</v>
      </c>
      <c r="E281" s="2" t="s">
        <v>445</v>
      </c>
      <c r="F281" s="2" t="s">
        <v>446</v>
      </c>
      <c r="G281" s="2" t="s">
        <v>447</v>
      </c>
      <c r="H281" s="2" t="s">
        <v>448</v>
      </c>
      <c r="I281" s="2" t="s">
        <v>449</v>
      </c>
      <c r="J281" s="2" t="s">
        <v>450</v>
      </c>
      <c r="K281" s="2" t="s">
        <v>233</v>
      </c>
    </row>
    <row r="282" spans="1:11">
      <c r="A282" s="2">
        <v>281</v>
      </c>
      <c r="B282" s="2" t="s">
        <v>131</v>
      </c>
      <c r="C282" s="2" t="s">
        <v>451</v>
      </c>
      <c r="D282" s="2" t="s">
        <v>452</v>
      </c>
      <c r="E282" s="2" t="s">
        <v>451</v>
      </c>
      <c r="F282" s="2" t="s">
        <v>452</v>
      </c>
      <c r="G282" s="2" t="s">
        <v>453</v>
      </c>
      <c r="H282" s="2" t="s">
        <v>454</v>
      </c>
      <c r="I282" s="2" t="s">
        <v>455</v>
      </c>
      <c r="J282" s="2" t="s">
        <v>316</v>
      </c>
      <c r="K282" s="2" t="s">
        <v>237</v>
      </c>
    </row>
    <row r="283" spans="1:11">
      <c r="A283" s="2">
        <v>282</v>
      </c>
      <c r="B283" s="2" t="s">
        <v>131</v>
      </c>
      <c r="C283" s="2" t="s">
        <v>451</v>
      </c>
      <c r="D283" s="2" t="s">
        <v>452</v>
      </c>
      <c r="E283" s="2" t="s">
        <v>451</v>
      </c>
      <c r="F283" s="2" t="s">
        <v>452</v>
      </c>
      <c r="G283" s="2" t="s">
        <v>453</v>
      </c>
      <c r="H283" s="2" t="s">
        <v>454</v>
      </c>
      <c r="I283" s="2" t="s">
        <v>455</v>
      </c>
      <c r="J283" s="2" t="s">
        <v>316</v>
      </c>
      <c r="K283" s="2" t="s">
        <v>236</v>
      </c>
    </row>
    <row r="284" spans="1:11">
      <c r="A284" s="2">
        <v>283</v>
      </c>
      <c r="B284" s="2" t="s">
        <v>131</v>
      </c>
      <c r="C284" s="2" t="s">
        <v>451</v>
      </c>
      <c r="D284" s="2" t="s">
        <v>452</v>
      </c>
      <c r="E284" s="2" t="s">
        <v>451</v>
      </c>
      <c r="F284" s="2" t="s">
        <v>452</v>
      </c>
      <c r="G284" s="2" t="s">
        <v>453</v>
      </c>
      <c r="H284" s="2" t="s">
        <v>454</v>
      </c>
      <c r="I284" s="2" t="s">
        <v>455</v>
      </c>
      <c r="J284" s="2" t="s">
        <v>316</v>
      </c>
      <c r="K284" s="2" t="s">
        <v>233</v>
      </c>
    </row>
    <row r="285" spans="1:11">
      <c r="A285" s="2">
        <v>284</v>
      </c>
      <c r="B285" s="2" t="s">
        <v>131</v>
      </c>
      <c r="C285" s="2" t="s">
        <v>451</v>
      </c>
      <c r="D285" s="2" t="s">
        <v>452</v>
      </c>
      <c r="E285" s="2" t="s">
        <v>451</v>
      </c>
      <c r="F285" s="2" t="s">
        <v>452</v>
      </c>
      <c r="G285" s="2" t="s">
        <v>453</v>
      </c>
      <c r="H285" s="2" t="s">
        <v>454</v>
      </c>
      <c r="I285" s="2" t="s">
        <v>455</v>
      </c>
      <c r="J285" s="2" t="s">
        <v>316</v>
      </c>
      <c r="K285" s="2" t="s">
        <v>234</v>
      </c>
    </row>
    <row r="286" spans="1:11">
      <c r="A286" s="2">
        <v>285</v>
      </c>
      <c r="B286" s="2" t="s">
        <v>131</v>
      </c>
      <c r="C286" s="2" t="s">
        <v>451</v>
      </c>
      <c r="D286" s="2" t="s">
        <v>452</v>
      </c>
      <c r="E286" s="2" t="s">
        <v>451</v>
      </c>
      <c r="F286" s="2" t="s">
        <v>452</v>
      </c>
      <c r="G286" s="2" t="s">
        <v>453</v>
      </c>
      <c r="H286" s="2" t="s">
        <v>454</v>
      </c>
      <c r="I286" s="2" t="s">
        <v>455</v>
      </c>
      <c r="J286" s="2" t="s">
        <v>316</v>
      </c>
      <c r="K286" s="2" t="s">
        <v>235</v>
      </c>
    </row>
    <row r="287" spans="1:11">
      <c r="A287" s="2">
        <v>286</v>
      </c>
      <c r="B287" s="2" t="s">
        <v>131</v>
      </c>
      <c r="C287" s="2" t="s">
        <v>451</v>
      </c>
      <c r="D287" s="2" t="s">
        <v>452</v>
      </c>
      <c r="E287" s="2" t="s">
        <v>451</v>
      </c>
      <c r="F287" s="2" t="s">
        <v>452</v>
      </c>
      <c r="G287" s="2" t="s">
        <v>456</v>
      </c>
      <c r="H287" s="2" t="s">
        <v>457</v>
      </c>
      <c r="I287" s="2" t="s">
        <v>458</v>
      </c>
      <c r="J287" s="2" t="s">
        <v>459</v>
      </c>
      <c r="K287" s="2" t="s">
        <v>235</v>
      </c>
    </row>
    <row r="288" spans="1:11">
      <c r="A288" s="2">
        <v>287</v>
      </c>
      <c r="B288" s="2" t="s">
        <v>131</v>
      </c>
      <c r="C288" s="2" t="s">
        <v>451</v>
      </c>
      <c r="D288" s="2" t="s">
        <v>452</v>
      </c>
      <c r="E288" s="2" t="s">
        <v>451</v>
      </c>
      <c r="F288" s="2" t="s">
        <v>452</v>
      </c>
      <c r="G288" s="2" t="s">
        <v>456</v>
      </c>
      <c r="H288" s="2" t="s">
        <v>457</v>
      </c>
      <c r="I288" s="2" t="s">
        <v>458</v>
      </c>
      <c r="J288" s="2" t="s">
        <v>459</v>
      </c>
      <c r="K288" s="2" t="s">
        <v>236</v>
      </c>
    </row>
    <row r="289" spans="1:11">
      <c r="A289" s="2">
        <v>288</v>
      </c>
      <c r="B289" s="2" t="s">
        <v>131</v>
      </c>
      <c r="C289" s="2" t="s">
        <v>451</v>
      </c>
      <c r="D289" s="2" t="s">
        <v>452</v>
      </c>
      <c r="E289" s="2" t="s">
        <v>451</v>
      </c>
      <c r="F289" s="2" t="s">
        <v>452</v>
      </c>
      <c r="G289" s="2" t="s">
        <v>456</v>
      </c>
      <c r="H289" s="2" t="s">
        <v>457</v>
      </c>
      <c r="I289" s="2" t="s">
        <v>458</v>
      </c>
      <c r="J289" s="2" t="s">
        <v>459</v>
      </c>
      <c r="K289" s="2" t="s">
        <v>234</v>
      </c>
    </row>
    <row r="290" spans="1:11">
      <c r="A290" s="2">
        <v>289</v>
      </c>
      <c r="B290" s="2" t="s">
        <v>131</v>
      </c>
      <c r="C290" s="2" t="s">
        <v>451</v>
      </c>
      <c r="D290" s="2" t="s">
        <v>452</v>
      </c>
      <c r="E290" s="2" t="s">
        <v>451</v>
      </c>
      <c r="F290" s="2" t="s">
        <v>452</v>
      </c>
      <c r="G290" s="2" t="s">
        <v>460</v>
      </c>
      <c r="H290" s="2" t="s">
        <v>461</v>
      </c>
      <c r="I290" s="2" t="s">
        <v>462</v>
      </c>
      <c r="J290" s="2" t="s">
        <v>463</v>
      </c>
      <c r="K290" s="2" t="s">
        <v>235</v>
      </c>
    </row>
    <row r="291" spans="1:11">
      <c r="A291" s="2">
        <v>290</v>
      </c>
      <c r="B291" s="2" t="s">
        <v>131</v>
      </c>
      <c r="C291" s="2" t="s">
        <v>451</v>
      </c>
      <c r="D291" s="2" t="s">
        <v>452</v>
      </c>
      <c r="E291" s="2" t="s">
        <v>451</v>
      </c>
      <c r="F291" s="2" t="s">
        <v>452</v>
      </c>
      <c r="G291" s="2" t="s">
        <v>460</v>
      </c>
      <c r="H291" s="2" t="s">
        <v>461</v>
      </c>
      <c r="I291" s="2" t="s">
        <v>462</v>
      </c>
      <c r="J291" s="2" t="s">
        <v>463</v>
      </c>
      <c r="K291" s="2" t="s">
        <v>234</v>
      </c>
    </row>
    <row r="292" spans="1:11">
      <c r="A292" s="2">
        <v>291</v>
      </c>
      <c r="B292" s="2" t="s">
        <v>131</v>
      </c>
      <c r="C292" s="2" t="s">
        <v>451</v>
      </c>
      <c r="D292" s="2" t="s">
        <v>452</v>
      </c>
      <c r="E292" s="2" t="s">
        <v>451</v>
      </c>
      <c r="F292" s="2" t="s">
        <v>452</v>
      </c>
      <c r="G292" s="2" t="s">
        <v>460</v>
      </c>
      <c r="H292" s="2" t="s">
        <v>461</v>
      </c>
      <c r="I292" s="2" t="s">
        <v>462</v>
      </c>
      <c r="J292" s="2" t="s">
        <v>463</v>
      </c>
      <c r="K292" s="2" t="s">
        <v>237</v>
      </c>
    </row>
    <row r="293" spans="1:11">
      <c r="A293" s="2">
        <v>292</v>
      </c>
      <c r="B293" s="2" t="s">
        <v>131</v>
      </c>
      <c r="C293" s="2" t="s">
        <v>451</v>
      </c>
      <c r="D293" s="2" t="s">
        <v>452</v>
      </c>
      <c r="E293" s="2" t="s">
        <v>451</v>
      </c>
      <c r="F293" s="2" t="s">
        <v>452</v>
      </c>
      <c r="G293" s="2" t="s">
        <v>460</v>
      </c>
      <c r="H293" s="2" t="s">
        <v>461</v>
      </c>
      <c r="I293" s="2" t="s">
        <v>462</v>
      </c>
      <c r="J293" s="2" t="s">
        <v>463</v>
      </c>
      <c r="K293" s="2" t="s">
        <v>236</v>
      </c>
    </row>
    <row r="294" spans="1:11">
      <c r="A294" s="2">
        <v>293</v>
      </c>
      <c r="B294" s="2" t="s">
        <v>131</v>
      </c>
      <c r="C294" s="2" t="s">
        <v>451</v>
      </c>
      <c r="D294" s="2" t="s">
        <v>452</v>
      </c>
      <c r="E294" s="2" t="s">
        <v>451</v>
      </c>
      <c r="F294" s="2" t="s">
        <v>452</v>
      </c>
      <c r="G294" s="2" t="s">
        <v>460</v>
      </c>
      <c r="H294" s="2" t="s">
        <v>461</v>
      </c>
      <c r="I294" s="2" t="s">
        <v>462</v>
      </c>
      <c r="J294" s="2" t="s">
        <v>463</v>
      </c>
      <c r="K294" s="2" t="s">
        <v>233</v>
      </c>
    </row>
    <row r="295" spans="1:11">
      <c r="A295" s="2">
        <v>294</v>
      </c>
      <c r="B295" s="2" t="s">
        <v>131</v>
      </c>
      <c r="C295" s="2" t="s">
        <v>451</v>
      </c>
      <c r="D295" s="2" t="s">
        <v>452</v>
      </c>
      <c r="E295" s="2" t="s">
        <v>451</v>
      </c>
      <c r="F295" s="2" t="s">
        <v>452</v>
      </c>
      <c r="G295" s="2" t="s">
        <v>464</v>
      </c>
      <c r="H295" s="2" t="s">
        <v>465</v>
      </c>
      <c r="I295" s="2" t="s">
        <v>466</v>
      </c>
      <c r="J295" s="2" t="s">
        <v>467</v>
      </c>
      <c r="K295" s="2" t="s">
        <v>237</v>
      </c>
    </row>
    <row r="296" spans="1:11">
      <c r="A296" s="2">
        <v>295</v>
      </c>
      <c r="B296" s="2" t="s">
        <v>131</v>
      </c>
      <c r="C296" s="2" t="s">
        <v>451</v>
      </c>
      <c r="D296" s="2" t="s">
        <v>452</v>
      </c>
      <c r="E296" s="2" t="s">
        <v>451</v>
      </c>
      <c r="F296" s="2" t="s">
        <v>452</v>
      </c>
      <c r="G296" s="2" t="s">
        <v>464</v>
      </c>
      <c r="H296" s="2" t="s">
        <v>465</v>
      </c>
      <c r="I296" s="2" t="s">
        <v>466</v>
      </c>
      <c r="J296" s="2" t="s">
        <v>467</v>
      </c>
      <c r="K296" s="2" t="s">
        <v>234</v>
      </c>
    </row>
    <row r="297" spans="1:11">
      <c r="A297" s="2">
        <v>296</v>
      </c>
      <c r="B297" s="2" t="s">
        <v>131</v>
      </c>
      <c r="C297" s="2" t="s">
        <v>451</v>
      </c>
      <c r="D297" s="2" t="s">
        <v>452</v>
      </c>
      <c r="E297" s="2" t="s">
        <v>451</v>
      </c>
      <c r="F297" s="2" t="s">
        <v>452</v>
      </c>
      <c r="G297" s="2" t="s">
        <v>464</v>
      </c>
      <c r="H297" s="2" t="s">
        <v>465</v>
      </c>
      <c r="I297" s="2" t="s">
        <v>466</v>
      </c>
      <c r="J297" s="2" t="s">
        <v>467</v>
      </c>
      <c r="K297" s="2" t="s">
        <v>235</v>
      </c>
    </row>
    <row r="298" spans="1:11">
      <c r="A298" s="2">
        <v>297</v>
      </c>
      <c r="B298" s="2" t="s">
        <v>131</v>
      </c>
      <c r="C298" s="2" t="s">
        <v>451</v>
      </c>
      <c r="D298" s="2" t="s">
        <v>452</v>
      </c>
      <c r="E298" s="2" t="s">
        <v>451</v>
      </c>
      <c r="F298" s="2" t="s">
        <v>452</v>
      </c>
      <c r="G298" s="2" t="s">
        <v>464</v>
      </c>
      <c r="H298" s="2" t="s">
        <v>465</v>
      </c>
      <c r="I298" s="2" t="s">
        <v>466</v>
      </c>
      <c r="J298" s="2" t="s">
        <v>467</v>
      </c>
      <c r="K298" s="2" t="s">
        <v>236</v>
      </c>
    </row>
    <row r="299" spans="1:11">
      <c r="A299" s="2">
        <v>298</v>
      </c>
      <c r="B299" s="2" t="s">
        <v>131</v>
      </c>
      <c r="C299" s="2" t="s">
        <v>451</v>
      </c>
      <c r="D299" s="2" t="s">
        <v>452</v>
      </c>
      <c r="E299" s="2" t="s">
        <v>451</v>
      </c>
      <c r="F299" s="2" t="s">
        <v>452</v>
      </c>
      <c r="G299" s="2" t="s">
        <v>464</v>
      </c>
      <c r="H299" s="2" t="s">
        <v>465</v>
      </c>
      <c r="I299" s="2" t="s">
        <v>466</v>
      </c>
      <c r="J299" s="2" t="s">
        <v>467</v>
      </c>
      <c r="K299" s="2" t="s">
        <v>233</v>
      </c>
    </row>
    <row r="300" spans="1:11">
      <c r="A300" s="2">
        <v>299</v>
      </c>
      <c r="B300" s="2" t="s">
        <v>131</v>
      </c>
      <c r="C300" s="2" t="s">
        <v>451</v>
      </c>
      <c r="D300" s="2" t="s">
        <v>452</v>
      </c>
      <c r="E300" s="2" t="s">
        <v>451</v>
      </c>
      <c r="F300" s="2" t="s">
        <v>452</v>
      </c>
      <c r="G300" s="2" t="s">
        <v>330</v>
      </c>
      <c r="H300" s="2" t="s">
        <v>331</v>
      </c>
      <c r="I300" s="2" t="s">
        <v>332</v>
      </c>
      <c r="J300" s="2" t="s">
        <v>333</v>
      </c>
      <c r="K300" s="2" t="s">
        <v>233</v>
      </c>
    </row>
    <row r="301" spans="1:11">
      <c r="A301" s="2">
        <v>300</v>
      </c>
      <c r="B301" s="2" t="s">
        <v>131</v>
      </c>
      <c r="C301" s="2" t="s">
        <v>468</v>
      </c>
      <c r="D301" s="2" t="s">
        <v>469</v>
      </c>
      <c r="E301" s="2" t="s">
        <v>468</v>
      </c>
      <c r="F301" s="2" t="s">
        <v>469</v>
      </c>
      <c r="G301" s="2" t="s">
        <v>470</v>
      </c>
      <c r="H301" s="2" t="s">
        <v>471</v>
      </c>
      <c r="I301" s="2" t="s">
        <v>472</v>
      </c>
      <c r="J301" s="2" t="s">
        <v>473</v>
      </c>
      <c r="K301" s="2" t="s">
        <v>233</v>
      </c>
    </row>
    <row r="302" spans="1:11">
      <c r="A302" s="2">
        <v>301</v>
      </c>
      <c r="B302" s="2" t="s">
        <v>131</v>
      </c>
      <c r="C302" s="2" t="s">
        <v>474</v>
      </c>
      <c r="D302" s="2" t="s">
        <v>475</v>
      </c>
      <c r="E302" s="2" t="s">
        <v>474</v>
      </c>
      <c r="F302" s="2" t="s">
        <v>475</v>
      </c>
      <c r="G302" s="2" t="s">
        <v>476</v>
      </c>
      <c r="H302" s="2" t="s">
        <v>477</v>
      </c>
      <c r="I302" s="2" t="s">
        <v>478</v>
      </c>
      <c r="J302" s="2" t="s">
        <v>391</v>
      </c>
      <c r="K302" s="2" t="s">
        <v>233</v>
      </c>
    </row>
    <row r="303" spans="1:11">
      <c r="A303" s="2">
        <v>302</v>
      </c>
      <c r="B303" s="2" t="s">
        <v>131</v>
      </c>
      <c r="C303" s="2" t="s">
        <v>474</v>
      </c>
      <c r="D303" s="2" t="s">
        <v>475</v>
      </c>
      <c r="E303" s="2" t="s">
        <v>474</v>
      </c>
      <c r="F303" s="2" t="s">
        <v>475</v>
      </c>
      <c r="G303" s="2" t="s">
        <v>479</v>
      </c>
      <c r="H303" s="2" t="s">
        <v>480</v>
      </c>
      <c r="I303" s="2" t="s">
        <v>481</v>
      </c>
      <c r="J303" s="2" t="s">
        <v>482</v>
      </c>
      <c r="K303" s="2" t="s">
        <v>233</v>
      </c>
    </row>
    <row r="304" spans="1:11">
      <c r="A304" s="2">
        <v>303</v>
      </c>
      <c r="B304" s="2" t="s">
        <v>131</v>
      </c>
      <c r="C304" s="2" t="s">
        <v>474</v>
      </c>
      <c r="D304" s="2" t="s">
        <v>475</v>
      </c>
      <c r="E304" s="2" t="s">
        <v>474</v>
      </c>
      <c r="F304" s="2" t="s">
        <v>475</v>
      </c>
      <c r="G304" s="2" t="s">
        <v>483</v>
      </c>
      <c r="H304" s="2" t="s">
        <v>484</v>
      </c>
      <c r="I304" s="2" t="s">
        <v>485</v>
      </c>
      <c r="J304" s="2" t="s">
        <v>391</v>
      </c>
      <c r="K304" s="2" t="s">
        <v>233</v>
      </c>
    </row>
    <row r="305" spans="1:11">
      <c r="A305" s="2">
        <v>304</v>
      </c>
      <c r="B305" s="2" t="s">
        <v>131</v>
      </c>
      <c r="C305" s="2" t="s">
        <v>474</v>
      </c>
      <c r="D305" s="2" t="s">
        <v>475</v>
      </c>
      <c r="E305" s="2" t="s">
        <v>474</v>
      </c>
      <c r="F305" s="2" t="s">
        <v>475</v>
      </c>
      <c r="G305" s="2" t="s">
        <v>486</v>
      </c>
      <c r="H305" s="2" t="s">
        <v>487</v>
      </c>
      <c r="I305" s="2" t="s">
        <v>488</v>
      </c>
      <c r="J305" s="2" t="s">
        <v>391</v>
      </c>
      <c r="K305" s="2" t="s">
        <v>233</v>
      </c>
    </row>
    <row r="306" spans="1:11">
      <c r="A306" s="2">
        <v>305</v>
      </c>
      <c r="B306" s="2" t="s">
        <v>131</v>
      </c>
      <c r="C306" s="2" t="s">
        <v>474</v>
      </c>
      <c r="D306" s="2" t="s">
        <v>475</v>
      </c>
      <c r="E306" s="2" t="s">
        <v>474</v>
      </c>
      <c r="F306" s="2" t="s">
        <v>475</v>
      </c>
      <c r="G306" s="2" t="s">
        <v>489</v>
      </c>
      <c r="H306" s="2" t="s">
        <v>490</v>
      </c>
      <c r="I306" s="2" t="s">
        <v>332</v>
      </c>
      <c r="J306" s="2" t="s">
        <v>491</v>
      </c>
      <c r="K306" s="2" t="s">
        <v>233</v>
      </c>
    </row>
    <row r="307" spans="1:11">
      <c r="A307" s="2">
        <v>306</v>
      </c>
      <c r="B307" s="2" t="s">
        <v>131</v>
      </c>
      <c r="C307" s="2" t="s">
        <v>474</v>
      </c>
      <c r="D307" s="2" t="s">
        <v>475</v>
      </c>
      <c r="E307" s="2" t="s">
        <v>474</v>
      </c>
      <c r="F307" s="2" t="s">
        <v>475</v>
      </c>
      <c r="G307" s="2" t="s">
        <v>294</v>
      </c>
      <c r="H307" s="2" t="s">
        <v>295</v>
      </c>
      <c r="I307" s="2" t="s">
        <v>296</v>
      </c>
      <c r="J307" s="2" t="s">
        <v>297</v>
      </c>
      <c r="K307" s="2" t="s">
        <v>236</v>
      </c>
    </row>
    <row r="308" spans="1:11">
      <c r="A308" s="2">
        <v>307</v>
      </c>
      <c r="B308" s="2" t="s">
        <v>131</v>
      </c>
      <c r="C308" s="2" t="s">
        <v>474</v>
      </c>
      <c r="D308" s="2" t="s">
        <v>475</v>
      </c>
      <c r="E308" s="2" t="s">
        <v>474</v>
      </c>
      <c r="F308" s="2" t="s">
        <v>475</v>
      </c>
      <c r="G308" s="2" t="s">
        <v>294</v>
      </c>
      <c r="H308" s="2" t="s">
        <v>295</v>
      </c>
      <c r="I308" s="2" t="s">
        <v>296</v>
      </c>
      <c r="J308" s="2" t="s">
        <v>297</v>
      </c>
      <c r="K308" s="2" t="s">
        <v>235</v>
      </c>
    </row>
    <row r="309" spans="1:11">
      <c r="A309" s="2">
        <v>308</v>
      </c>
      <c r="B309" s="2" t="s">
        <v>131</v>
      </c>
      <c r="C309" s="2" t="s">
        <v>474</v>
      </c>
      <c r="D309" s="2" t="s">
        <v>475</v>
      </c>
      <c r="E309" s="2" t="s">
        <v>474</v>
      </c>
      <c r="F309" s="2" t="s">
        <v>475</v>
      </c>
      <c r="G309" s="2" t="s">
        <v>492</v>
      </c>
      <c r="H309" s="2" t="s">
        <v>493</v>
      </c>
      <c r="I309" s="2" t="s">
        <v>494</v>
      </c>
      <c r="J309" s="2" t="s">
        <v>391</v>
      </c>
      <c r="K309" s="2" t="s">
        <v>235</v>
      </c>
    </row>
    <row r="310" spans="1:11">
      <c r="A310" s="2">
        <v>309</v>
      </c>
      <c r="B310" s="2" t="s">
        <v>131</v>
      </c>
      <c r="C310" s="2" t="s">
        <v>474</v>
      </c>
      <c r="D310" s="2" t="s">
        <v>475</v>
      </c>
      <c r="E310" s="2" t="s">
        <v>474</v>
      </c>
      <c r="F310" s="2" t="s">
        <v>475</v>
      </c>
      <c r="G310" s="2" t="s">
        <v>492</v>
      </c>
      <c r="H310" s="2" t="s">
        <v>493</v>
      </c>
      <c r="I310" s="2" t="s">
        <v>494</v>
      </c>
      <c r="J310" s="2" t="s">
        <v>391</v>
      </c>
      <c r="K310" s="2" t="s">
        <v>234</v>
      </c>
    </row>
    <row r="311" spans="1:11">
      <c r="A311" s="2">
        <v>310</v>
      </c>
      <c r="B311" s="2" t="s">
        <v>131</v>
      </c>
      <c r="C311" s="2" t="s">
        <v>474</v>
      </c>
      <c r="D311" s="2" t="s">
        <v>475</v>
      </c>
      <c r="E311" s="2" t="s">
        <v>474</v>
      </c>
      <c r="F311" s="2" t="s">
        <v>475</v>
      </c>
      <c r="G311" s="2" t="s">
        <v>492</v>
      </c>
      <c r="H311" s="2" t="s">
        <v>493</v>
      </c>
      <c r="I311" s="2" t="s">
        <v>494</v>
      </c>
      <c r="J311" s="2" t="s">
        <v>391</v>
      </c>
      <c r="K311" s="2" t="s">
        <v>236</v>
      </c>
    </row>
    <row r="312" spans="1:11">
      <c r="A312" s="2">
        <v>311</v>
      </c>
      <c r="B312" s="2" t="s">
        <v>131</v>
      </c>
      <c r="C312" s="2" t="s">
        <v>474</v>
      </c>
      <c r="D312" s="2" t="s">
        <v>475</v>
      </c>
      <c r="E312" s="2" t="s">
        <v>474</v>
      </c>
      <c r="F312" s="2" t="s">
        <v>475</v>
      </c>
      <c r="G312" s="2" t="s">
        <v>495</v>
      </c>
      <c r="H312" s="2" t="s">
        <v>496</v>
      </c>
      <c r="I312" s="2" t="s">
        <v>497</v>
      </c>
      <c r="J312" s="2" t="s">
        <v>391</v>
      </c>
      <c r="K312" s="2" t="s">
        <v>235</v>
      </c>
    </row>
    <row r="313" spans="1:11">
      <c r="A313" s="2">
        <v>312</v>
      </c>
      <c r="B313" s="2" t="s">
        <v>131</v>
      </c>
      <c r="C313" s="2" t="s">
        <v>474</v>
      </c>
      <c r="D313" s="2" t="s">
        <v>475</v>
      </c>
      <c r="E313" s="2" t="s">
        <v>474</v>
      </c>
      <c r="F313" s="2" t="s">
        <v>475</v>
      </c>
      <c r="G313" s="2" t="s">
        <v>495</v>
      </c>
      <c r="H313" s="2" t="s">
        <v>496</v>
      </c>
      <c r="I313" s="2" t="s">
        <v>497</v>
      </c>
      <c r="J313" s="2" t="s">
        <v>391</v>
      </c>
      <c r="K313" s="2" t="s">
        <v>236</v>
      </c>
    </row>
    <row r="314" spans="1:11">
      <c r="A314" s="2">
        <v>313</v>
      </c>
      <c r="B314" s="2" t="s">
        <v>131</v>
      </c>
      <c r="C314" s="2" t="s">
        <v>474</v>
      </c>
      <c r="D314" s="2" t="s">
        <v>475</v>
      </c>
      <c r="E314" s="2" t="s">
        <v>474</v>
      </c>
      <c r="F314" s="2" t="s">
        <v>475</v>
      </c>
      <c r="G314" s="2" t="s">
        <v>498</v>
      </c>
      <c r="H314" s="2" t="s">
        <v>499</v>
      </c>
      <c r="I314" s="2" t="s">
        <v>466</v>
      </c>
      <c r="J314" s="2" t="s">
        <v>355</v>
      </c>
      <c r="K314" s="2" t="s">
        <v>236</v>
      </c>
    </row>
    <row r="315" spans="1:11">
      <c r="A315" s="2">
        <v>314</v>
      </c>
      <c r="B315" s="2" t="s">
        <v>131</v>
      </c>
      <c r="C315" s="2" t="s">
        <v>474</v>
      </c>
      <c r="D315" s="2" t="s">
        <v>475</v>
      </c>
      <c r="E315" s="2" t="s">
        <v>474</v>
      </c>
      <c r="F315" s="2" t="s">
        <v>475</v>
      </c>
      <c r="G315" s="2" t="s">
        <v>498</v>
      </c>
      <c r="H315" s="2" t="s">
        <v>499</v>
      </c>
      <c r="I315" s="2" t="s">
        <v>466</v>
      </c>
      <c r="J315" s="2" t="s">
        <v>355</v>
      </c>
      <c r="K315" s="2" t="s">
        <v>235</v>
      </c>
    </row>
    <row r="316" spans="1:11">
      <c r="A316" s="2">
        <v>315</v>
      </c>
      <c r="B316" s="2" t="s">
        <v>131</v>
      </c>
      <c r="C316" s="2" t="s">
        <v>474</v>
      </c>
      <c r="D316" s="2" t="s">
        <v>475</v>
      </c>
      <c r="E316" s="2" t="s">
        <v>474</v>
      </c>
      <c r="F316" s="2" t="s">
        <v>475</v>
      </c>
      <c r="G316" s="2" t="s">
        <v>330</v>
      </c>
      <c r="H316" s="2" t="s">
        <v>331</v>
      </c>
      <c r="I316" s="2" t="s">
        <v>332</v>
      </c>
      <c r="J316" s="2" t="s">
        <v>333</v>
      </c>
      <c r="K316" s="2" t="s">
        <v>233</v>
      </c>
    </row>
    <row r="317" spans="1:11">
      <c r="A317" s="2">
        <v>316</v>
      </c>
      <c r="B317" s="2" t="s">
        <v>131</v>
      </c>
      <c r="C317" s="2" t="s">
        <v>474</v>
      </c>
      <c r="D317" s="2" t="s">
        <v>475</v>
      </c>
      <c r="E317" s="2" t="s">
        <v>474</v>
      </c>
      <c r="F317" s="2" t="s">
        <v>475</v>
      </c>
      <c r="G317" s="2" t="s">
        <v>353</v>
      </c>
      <c r="H317" s="2" t="s">
        <v>354</v>
      </c>
      <c r="I317" s="2" t="s">
        <v>279</v>
      </c>
      <c r="J317" s="2" t="s">
        <v>355</v>
      </c>
      <c r="K317" s="2" t="s">
        <v>233</v>
      </c>
    </row>
    <row r="318" spans="1:11">
      <c r="A318" s="2">
        <v>317</v>
      </c>
      <c r="B318" s="2" t="s">
        <v>131</v>
      </c>
      <c r="C318" s="2" t="s">
        <v>474</v>
      </c>
      <c r="D318" s="2" t="s">
        <v>475</v>
      </c>
      <c r="E318" s="2" t="s">
        <v>474</v>
      </c>
      <c r="F318" s="2" t="s">
        <v>475</v>
      </c>
      <c r="G318" s="2" t="s">
        <v>500</v>
      </c>
      <c r="H318" s="2" t="s">
        <v>501</v>
      </c>
      <c r="I318" s="2" t="s">
        <v>502</v>
      </c>
      <c r="J318" s="2" t="s">
        <v>503</v>
      </c>
      <c r="K318" s="2" t="s">
        <v>236</v>
      </c>
    </row>
    <row r="319" spans="1:11">
      <c r="A319" s="2">
        <v>318</v>
      </c>
      <c r="B319" s="2" t="s">
        <v>131</v>
      </c>
      <c r="C319" s="2" t="s">
        <v>474</v>
      </c>
      <c r="D319" s="2" t="s">
        <v>475</v>
      </c>
      <c r="E319" s="2" t="s">
        <v>474</v>
      </c>
      <c r="F319" s="2" t="s">
        <v>475</v>
      </c>
      <c r="G319" s="2" t="s">
        <v>500</v>
      </c>
      <c r="H319" s="2" t="s">
        <v>501</v>
      </c>
      <c r="I319" s="2" t="s">
        <v>502</v>
      </c>
      <c r="J319" s="2" t="s">
        <v>503</v>
      </c>
      <c r="K319" s="2" t="s">
        <v>235</v>
      </c>
    </row>
    <row r="320" spans="1:11">
      <c r="A320" s="2">
        <v>319</v>
      </c>
      <c r="B320" s="2" t="s">
        <v>131</v>
      </c>
      <c r="C320" s="2" t="s">
        <v>504</v>
      </c>
      <c r="D320" s="2" t="s">
        <v>505</v>
      </c>
      <c r="E320" s="2" t="s">
        <v>504</v>
      </c>
      <c r="F320" s="2" t="s">
        <v>505</v>
      </c>
      <c r="G320" s="2" t="s">
        <v>506</v>
      </c>
      <c r="H320" s="2" t="s">
        <v>507</v>
      </c>
      <c r="I320" s="2" t="s">
        <v>508</v>
      </c>
      <c r="J320" s="2" t="s">
        <v>473</v>
      </c>
      <c r="K320" s="2" t="s">
        <v>233</v>
      </c>
    </row>
    <row r="321" spans="1:11">
      <c r="A321" s="2">
        <v>320</v>
      </c>
      <c r="B321" s="2" t="s">
        <v>131</v>
      </c>
      <c r="C321" s="2" t="s">
        <v>504</v>
      </c>
      <c r="D321" s="2" t="s">
        <v>505</v>
      </c>
      <c r="E321" s="2" t="s">
        <v>504</v>
      </c>
      <c r="F321" s="2" t="s">
        <v>505</v>
      </c>
      <c r="G321" s="2" t="s">
        <v>509</v>
      </c>
      <c r="H321" s="2" t="s">
        <v>510</v>
      </c>
      <c r="I321" s="2" t="s">
        <v>511</v>
      </c>
      <c r="J321" s="2" t="s">
        <v>512</v>
      </c>
      <c r="K321" s="2" t="s">
        <v>234</v>
      </c>
    </row>
    <row r="322" spans="1:11">
      <c r="A322" s="2">
        <v>321</v>
      </c>
      <c r="B322" s="2" t="s">
        <v>131</v>
      </c>
      <c r="C322" s="2" t="s">
        <v>504</v>
      </c>
      <c r="D322" s="2" t="s">
        <v>505</v>
      </c>
      <c r="E322" s="2" t="s">
        <v>504</v>
      </c>
      <c r="F322" s="2" t="s">
        <v>505</v>
      </c>
      <c r="G322" s="2" t="s">
        <v>513</v>
      </c>
      <c r="H322" s="2" t="s">
        <v>514</v>
      </c>
      <c r="I322" s="2" t="s">
        <v>386</v>
      </c>
      <c r="J322" s="2" t="s">
        <v>515</v>
      </c>
      <c r="K322" s="2" t="s">
        <v>233</v>
      </c>
    </row>
    <row r="323" spans="1:11">
      <c r="A323" s="2">
        <v>322</v>
      </c>
      <c r="B323" s="2" t="s">
        <v>131</v>
      </c>
      <c r="C323" s="2" t="s">
        <v>504</v>
      </c>
      <c r="D323" s="2" t="s">
        <v>505</v>
      </c>
      <c r="E323" s="2" t="s">
        <v>504</v>
      </c>
      <c r="F323" s="2" t="s">
        <v>505</v>
      </c>
      <c r="G323" s="2" t="s">
        <v>384</v>
      </c>
      <c r="H323" s="2" t="s">
        <v>385</v>
      </c>
      <c r="I323" s="2" t="s">
        <v>386</v>
      </c>
      <c r="J323" s="2" t="s">
        <v>387</v>
      </c>
      <c r="K323" s="2" t="s">
        <v>235</v>
      </c>
    </row>
    <row r="324" spans="1:11">
      <c r="A324" s="2">
        <v>323</v>
      </c>
      <c r="B324" s="2" t="s">
        <v>131</v>
      </c>
      <c r="C324" s="2" t="s">
        <v>504</v>
      </c>
      <c r="D324" s="2" t="s">
        <v>505</v>
      </c>
      <c r="E324" s="2" t="s">
        <v>504</v>
      </c>
      <c r="F324" s="2" t="s">
        <v>505</v>
      </c>
      <c r="G324" s="2" t="s">
        <v>384</v>
      </c>
      <c r="H324" s="2" t="s">
        <v>385</v>
      </c>
      <c r="I324" s="2" t="s">
        <v>386</v>
      </c>
      <c r="J324" s="2" t="s">
        <v>387</v>
      </c>
      <c r="K324" s="2" t="s">
        <v>233</v>
      </c>
    </row>
    <row r="325" spans="1:11">
      <c r="A325" s="2">
        <v>324</v>
      </c>
      <c r="B325" s="2" t="s">
        <v>131</v>
      </c>
      <c r="C325" s="2" t="s">
        <v>504</v>
      </c>
      <c r="D325" s="2" t="s">
        <v>505</v>
      </c>
      <c r="E325" s="2" t="s">
        <v>504</v>
      </c>
      <c r="F325" s="2" t="s">
        <v>505</v>
      </c>
      <c r="G325" s="2" t="s">
        <v>384</v>
      </c>
      <c r="H325" s="2" t="s">
        <v>385</v>
      </c>
      <c r="I325" s="2" t="s">
        <v>386</v>
      </c>
      <c r="J325" s="2" t="s">
        <v>387</v>
      </c>
      <c r="K325" s="2" t="s">
        <v>236</v>
      </c>
    </row>
    <row r="326" spans="1:11">
      <c r="A326" s="2">
        <v>325</v>
      </c>
      <c r="B326" s="2" t="s">
        <v>131</v>
      </c>
      <c r="C326" s="2" t="s">
        <v>504</v>
      </c>
      <c r="D326" s="2" t="s">
        <v>505</v>
      </c>
      <c r="E326" s="2" t="s">
        <v>504</v>
      </c>
      <c r="F326" s="2" t="s">
        <v>505</v>
      </c>
      <c r="G326" s="2" t="s">
        <v>516</v>
      </c>
      <c r="H326" s="2" t="s">
        <v>517</v>
      </c>
      <c r="I326" s="2" t="s">
        <v>518</v>
      </c>
      <c r="J326" s="2" t="s">
        <v>473</v>
      </c>
      <c r="K326" s="2" t="s">
        <v>233</v>
      </c>
    </row>
    <row r="327" spans="1:11">
      <c r="A327" s="2">
        <v>326</v>
      </c>
      <c r="B327" s="2" t="s">
        <v>131</v>
      </c>
      <c r="C327" s="2" t="s">
        <v>504</v>
      </c>
      <c r="D327" s="2" t="s">
        <v>505</v>
      </c>
      <c r="E327" s="2" t="s">
        <v>504</v>
      </c>
      <c r="F327" s="2" t="s">
        <v>505</v>
      </c>
      <c r="G327" s="2" t="s">
        <v>519</v>
      </c>
      <c r="H327" s="2" t="s">
        <v>520</v>
      </c>
      <c r="I327" s="2" t="s">
        <v>521</v>
      </c>
      <c r="J327" s="2" t="s">
        <v>473</v>
      </c>
      <c r="K327" s="2" t="s">
        <v>234</v>
      </c>
    </row>
    <row r="328" spans="1:11">
      <c r="A328" s="2">
        <v>327</v>
      </c>
      <c r="B328" s="2" t="s">
        <v>131</v>
      </c>
      <c r="C328" s="2" t="s">
        <v>504</v>
      </c>
      <c r="D328" s="2" t="s">
        <v>505</v>
      </c>
      <c r="E328" s="2" t="s">
        <v>504</v>
      </c>
      <c r="F328" s="2" t="s">
        <v>505</v>
      </c>
      <c r="G328" s="2" t="s">
        <v>522</v>
      </c>
      <c r="H328" s="2" t="s">
        <v>523</v>
      </c>
      <c r="I328" s="2" t="s">
        <v>524</v>
      </c>
      <c r="J328" s="2" t="s">
        <v>473</v>
      </c>
      <c r="K328" s="2" t="s">
        <v>236</v>
      </c>
    </row>
    <row r="329" spans="1:11">
      <c r="A329" s="2">
        <v>328</v>
      </c>
      <c r="B329" s="2" t="s">
        <v>131</v>
      </c>
      <c r="C329" s="2" t="s">
        <v>504</v>
      </c>
      <c r="D329" s="2" t="s">
        <v>505</v>
      </c>
      <c r="E329" s="2" t="s">
        <v>504</v>
      </c>
      <c r="F329" s="2" t="s">
        <v>505</v>
      </c>
      <c r="G329" s="2" t="s">
        <v>522</v>
      </c>
      <c r="H329" s="2" t="s">
        <v>523</v>
      </c>
      <c r="I329" s="2" t="s">
        <v>524</v>
      </c>
      <c r="J329" s="2" t="s">
        <v>473</v>
      </c>
      <c r="K329" s="2" t="s">
        <v>235</v>
      </c>
    </row>
    <row r="330" spans="1:11">
      <c r="A330" s="2">
        <v>329</v>
      </c>
      <c r="B330" s="2" t="s">
        <v>131</v>
      </c>
      <c r="C330" s="2" t="s">
        <v>504</v>
      </c>
      <c r="D330" s="2" t="s">
        <v>505</v>
      </c>
      <c r="E330" s="2" t="s">
        <v>504</v>
      </c>
      <c r="F330" s="2" t="s">
        <v>505</v>
      </c>
      <c r="G330" s="2" t="s">
        <v>525</v>
      </c>
      <c r="H330" s="2" t="s">
        <v>526</v>
      </c>
      <c r="I330" s="2" t="s">
        <v>527</v>
      </c>
      <c r="J330" s="2" t="s">
        <v>528</v>
      </c>
      <c r="K330" s="2" t="s">
        <v>233</v>
      </c>
    </row>
    <row r="331" spans="1:11">
      <c r="A331" s="2">
        <v>330</v>
      </c>
      <c r="B331" s="2" t="s">
        <v>131</v>
      </c>
      <c r="C331" s="2" t="s">
        <v>529</v>
      </c>
      <c r="D331" s="2" t="s">
        <v>530</v>
      </c>
      <c r="E331" s="2" t="s">
        <v>529</v>
      </c>
      <c r="F331" s="2" t="s">
        <v>530</v>
      </c>
      <c r="G331" s="2" t="s">
        <v>531</v>
      </c>
      <c r="H331" s="2" t="s">
        <v>532</v>
      </c>
      <c r="I331" s="2" t="s">
        <v>533</v>
      </c>
      <c r="J331" s="2" t="s">
        <v>534</v>
      </c>
      <c r="K331" s="2" t="s">
        <v>234</v>
      </c>
    </row>
    <row r="332" spans="1:11">
      <c r="A332" s="2">
        <v>331</v>
      </c>
      <c r="B332" s="2" t="s">
        <v>131</v>
      </c>
      <c r="C332" s="2" t="s">
        <v>529</v>
      </c>
      <c r="D332" s="2" t="s">
        <v>530</v>
      </c>
      <c r="E332" s="2" t="s">
        <v>529</v>
      </c>
      <c r="F332" s="2" t="s">
        <v>530</v>
      </c>
      <c r="G332" s="2" t="s">
        <v>358</v>
      </c>
      <c r="H332" s="2" t="s">
        <v>359</v>
      </c>
      <c r="I332" s="2" t="s">
        <v>360</v>
      </c>
      <c r="J332" s="2" t="s">
        <v>316</v>
      </c>
      <c r="K332" s="2" t="s">
        <v>233</v>
      </c>
    </row>
    <row r="333" spans="1:11">
      <c r="A333" s="2">
        <v>332</v>
      </c>
      <c r="B333" s="2" t="s">
        <v>131</v>
      </c>
      <c r="C333" s="2" t="s">
        <v>529</v>
      </c>
      <c r="D333" s="2" t="s">
        <v>530</v>
      </c>
      <c r="E333" s="2" t="s">
        <v>529</v>
      </c>
      <c r="F333" s="2" t="s">
        <v>530</v>
      </c>
      <c r="G333" s="2" t="s">
        <v>535</v>
      </c>
      <c r="H333" s="2" t="s">
        <v>536</v>
      </c>
      <c r="I333" s="2" t="s">
        <v>537</v>
      </c>
      <c r="J333" s="2" t="s">
        <v>316</v>
      </c>
      <c r="K333" s="2" t="s">
        <v>237</v>
      </c>
    </row>
    <row r="334" spans="1:11">
      <c r="A334" s="2">
        <v>333</v>
      </c>
      <c r="B334" s="2" t="s">
        <v>131</v>
      </c>
      <c r="C334" s="2" t="s">
        <v>529</v>
      </c>
      <c r="D334" s="2" t="s">
        <v>530</v>
      </c>
      <c r="E334" s="2" t="s">
        <v>529</v>
      </c>
      <c r="F334" s="2" t="s">
        <v>530</v>
      </c>
      <c r="G334" s="2" t="s">
        <v>535</v>
      </c>
      <c r="H334" s="2" t="s">
        <v>536</v>
      </c>
      <c r="I334" s="2" t="s">
        <v>537</v>
      </c>
      <c r="J334" s="2" t="s">
        <v>316</v>
      </c>
      <c r="K334" s="2" t="s">
        <v>236</v>
      </c>
    </row>
    <row r="335" spans="1:11">
      <c r="A335" s="2">
        <v>334</v>
      </c>
      <c r="B335" s="2" t="s">
        <v>131</v>
      </c>
      <c r="C335" s="2" t="s">
        <v>529</v>
      </c>
      <c r="D335" s="2" t="s">
        <v>530</v>
      </c>
      <c r="E335" s="2" t="s">
        <v>529</v>
      </c>
      <c r="F335" s="2" t="s">
        <v>530</v>
      </c>
      <c r="G335" s="2" t="s">
        <v>535</v>
      </c>
      <c r="H335" s="2" t="s">
        <v>536</v>
      </c>
      <c r="I335" s="2" t="s">
        <v>537</v>
      </c>
      <c r="J335" s="2" t="s">
        <v>316</v>
      </c>
      <c r="K335" s="2" t="s">
        <v>234</v>
      </c>
    </row>
    <row r="336" spans="1:11">
      <c r="A336" s="2">
        <v>335</v>
      </c>
      <c r="B336" s="2" t="s">
        <v>131</v>
      </c>
      <c r="C336" s="2" t="s">
        <v>529</v>
      </c>
      <c r="D336" s="2" t="s">
        <v>530</v>
      </c>
      <c r="E336" s="2" t="s">
        <v>529</v>
      </c>
      <c r="F336" s="2" t="s">
        <v>530</v>
      </c>
      <c r="G336" s="2" t="s">
        <v>535</v>
      </c>
      <c r="H336" s="2" t="s">
        <v>536</v>
      </c>
      <c r="I336" s="2" t="s">
        <v>537</v>
      </c>
      <c r="J336" s="2" t="s">
        <v>316</v>
      </c>
      <c r="K336" s="2" t="s">
        <v>235</v>
      </c>
    </row>
    <row r="337" spans="1:11">
      <c r="A337" s="2">
        <v>336</v>
      </c>
      <c r="B337" s="2" t="s">
        <v>131</v>
      </c>
      <c r="C337" s="2" t="s">
        <v>529</v>
      </c>
      <c r="D337" s="2" t="s">
        <v>530</v>
      </c>
      <c r="E337" s="2" t="s">
        <v>529</v>
      </c>
      <c r="F337" s="2" t="s">
        <v>530</v>
      </c>
      <c r="G337" s="2" t="s">
        <v>535</v>
      </c>
      <c r="H337" s="2" t="s">
        <v>536</v>
      </c>
      <c r="I337" s="2" t="s">
        <v>537</v>
      </c>
      <c r="J337" s="2" t="s">
        <v>316</v>
      </c>
      <c r="K337" s="2" t="s">
        <v>233</v>
      </c>
    </row>
    <row r="338" spans="1:11">
      <c r="A338" s="2">
        <v>337</v>
      </c>
      <c r="B338" s="2" t="s">
        <v>131</v>
      </c>
      <c r="C338" s="2" t="s">
        <v>529</v>
      </c>
      <c r="D338" s="2" t="s">
        <v>530</v>
      </c>
      <c r="E338" s="2" t="s">
        <v>529</v>
      </c>
      <c r="F338" s="2" t="s">
        <v>530</v>
      </c>
      <c r="G338" s="2" t="s">
        <v>538</v>
      </c>
      <c r="H338" s="2" t="s">
        <v>539</v>
      </c>
      <c r="I338" s="2" t="s">
        <v>540</v>
      </c>
      <c r="J338" s="2" t="s">
        <v>541</v>
      </c>
      <c r="K338" s="2" t="s">
        <v>236</v>
      </c>
    </row>
    <row r="339" spans="1:11">
      <c r="A339" s="2">
        <v>338</v>
      </c>
      <c r="B339" s="2" t="s">
        <v>131</v>
      </c>
      <c r="C339" s="2" t="s">
        <v>529</v>
      </c>
      <c r="D339" s="2" t="s">
        <v>530</v>
      </c>
      <c r="E339" s="2" t="s">
        <v>529</v>
      </c>
      <c r="F339" s="2" t="s">
        <v>530</v>
      </c>
      <c r="G339" s="2" t="s">
        <v>538</v>
      </c>
      <c r="H339" s="2" t="s">
        <v>539</v>
      </c>
      <c r="I339" s="2" t="s">
        <v>540</v>
      </c>
      <c r="J339" s="2" t="s">
        <v>541</v>
      </c>
      <c r="K339" s="2" t="s">
        <v>235</v>
      </c>
    </row>
    <row r="340" spans="1:11">
      <c r="A340" s="2">
        <v>339</v>
      </c>
      <c r="B340" s="2" t="s">
        <v>131</v>
      </c>
      <c r="C340" s="2" t="s">
        <v>529</v>
      </c>
      <c r="D340" s="2" t="s">
        <v>530</v>
      </c>
      <c r="E340" s="2" t="s">
        <v>529</v>
      </c>
      <c r="F340" s="2" t="s">
        <v>530</v>
      </c>
      <c r="G340" s="2" t="s">
        <v>538</v>
      </c>
      <c r="H340" s="2" t="s">
        <v>539</v>
      </c>
      <c r="I340" s="2" t="s">
        <v>540</v>
      </c>
      <c r="J340" s="2" t="s">
        <v>541</v>
      </c>
      <c r="K340" s="2" t="s">
        <v>234</v>
      </c>
    </row>
    <row r="341" spans="1:11">
      <c r="A341" s="2">
        <v>340</v>
      </c>
      <c r="B341" s="2" t="s">
        <v>131</v>
      </c>
      <c r="C341" s="2" t="s">
        <v>529</v>
      </c>
      <c r="D341" s="2" t="s">
        <v>530</v>
      </c>
      <c r="E341" s="2" t="s">
        <v>529</v>
      </c>
      <c r="F341" s="2" t="s">
        <v>530</v>
      </c>
      <c r="G341" s="2" t="s">
        <v>542</v>
      </c>
      <c r="H341" s="2" t="s">
        <v>543</v>
      </c>
      <c r="I341" s="2" t="s">
        <v>254</v>
      </c>
      <c r="J341" s="2" t="s">
        <v>316</v>
      </c>
      <c r="K341" s="2" t="s">
        <v>235</v>
      </c>
    </row>
    <row r="342" spans="1:11">
      <c r="A342" s="2">
        <v>341</v>
      </c>
      <c r="B342" s="2" t="s">
        <v>131</v>
      </c>
      <c r="C342" s="2" t="s">
        <v>529</v>
      </c>
      <c r="D342" s="2" t="s">
        <v>530</v>
      </c>
      <c r="E342" s="2" t="s">
        <v>529</v>
      </c>
      <c r="F342" s="2" t="s">
        <v>530</v>
      </c>
      <c r="G342" s="2" t="s">
        <v>542</v>
      </c>
      <c r="H342" s="2" t="s">
        <v>543</v>
      </c>
      <c r="I342" s="2" t="s">
        <v>254</v>
      </c>
      <c r="J342" s="2" t="s">
        <v>316</v>
      </c>
      <c r="K342" s="2" t="s">
        <v>234</v>
      </c>
    </row>
    <row r="343" spans="1:11">
      <c r="A343" s="2">
        <v>342</v>
      </c>
      <c r="B343" s="2" t="s">
        <v>131</v>
      </c>
      <c r="C343" s="2" t="s">
        <v>529</v>
      </c>
      <c r="D343" s="2" t="s">
        <v>530</v>
      </c>
      <c r="E343" s="2" t="s">
        <v>529</v>
      </c>
      <c r="F343" s="2" t="s">
        <v>530</v>
      </c>
      <c r="G343" s="2" t="s">
        <v>542</v>
      </c>
      <c r="H343" s="2" t="s">
        <v>543</v>
      </c>
      <c r="I343" s="2" t="s">
        <v>254</v>
      </c>
      <c r="J343" s="2" t="s">
        <v>316</v>
      </c>
      <c r="K343" s="2" t="s">
        <v>233</v>
      </c>
    </row>
    <row r="344" spans="1:11">
      <c r="A344" s="2">
        <v>343</v>
      </c>
      <c r="B344" s="2" t="s">
        <v>131</v>
      </c>
      <c r="C344" s="2" t="s">
        <v>529</v>
      </c>
      <c r="D344" s="2" t="s">
        <v>530</v>
      </c>
      <c r="E344" s="2" t="s">
        <v>529</v>
      </c>
      <c r="F344" s="2" t="s">
        <v>530</v>
      </c>
      <c r="G344" s="2" t="s">
        <v>542</v>
      </c>
      <c r="H344" s="2" t="s">
        <v>543</v>
      </c>
      <c r="I344" s="2" t="s">
        <v>254</v>
      </c>
      <c r="J344" s="2" t="s">
        <v>316</v>
      </c>
      <c r="K344" s="2" t="s">
        <v>236</v>
      </c>
    </row>
    <row r="345" spans="1:11">
      <c r="A345" s="2">
        <v>344</v>
      </c>
      <c r="B345" s="2" t="s">
        <v>131</v>
      </c>
      <c r="C345" s="2" t="s">
        <v>529</v>
      </c>
      <c r="D345" s="2" t="s">
        <v>530</v>
      </c>
      <c r="E345" s="2" t="s">
        <v>529</v>
      </c>
      <c r="F345" s="2" t="s">
        <v>530</v>
      </c>
      <c r="G345" s="2" t="s">
        <v>542</v>
      </c>
      <c r="H345" s="2" t="s">
        <v>543</v>
      </c>
      <c r="I345" s="2" t="s">
        <v>254</v>
      </c>
      <c r="J345" s="2" t="s">
        <v>316</v>
      </c>
      <c r="K345" s="2" t="s">
        <v>237</v>
      </c>
    </row>
    <row r="346" spans="1:11">
      <c r="A346" s="2">
        <v>345</v>
      </c>
      <c r="B346" s="2" t="s">
        <v>131</v>
      </c>
      <c r="C346" s="2" t="s">
        <v>529</v>
      </c>
      <c r="D346" s="2" t="s">
        <v>530</v>
      </c>
      <c r="E346" s="2" t="s">
        <v>529</v>
      </c>
      <c r="F346" s="2" t="s">
        <v>530</v>
      </c>
      <c r="G346" s="2" t="s">
        <v>544</v>
      </c>
      <c r="H346" s="2" t="s">
        <v>545</v>
      </c>
      <c r="I346" s="2" t="s">
        <v>533</v>
      </c>
      <c r="J346" s="2" t="s">
        <v>546</v>
      </c>
      <c r="K346" s="2" t="s">
        <v>234</v>
      </c>
    </row>
    <row r="347" spans="1:11">
      <c r="A347" s="2">
        <v>346</v>
      </c>
      <c r="B347" s="2" t="s">
        <v>131</v>
      </c>
      <c r="C347" s="2" t="s">
        <v>529</v>
      </c>
      <c r="D347" s="2" t="s">
        <v>530</v>
      </c>
      <c r="E347" s="2" t="s">
        <v>529</v>
      </c>
      <c r="F347" s="2" t="s">
        <v>530</v>
      </c>
      <c r="G347" s="2" t="s">
        <v>547</v>
      </c>
      <c r="H347" s="2" t="s">
        <v>548</v>
      </c>
      <c r="I347" s="2" t="s">
        <v>549</v>
      </c>
      <c r="J347" s="2" t="s">
        <v>297</v>
      </c>
      <c r="K347" s="2" t="s">
        <v>233</v>
      </c>
    </row>
    <row r="348" spans="1:11">
      <c r="A348" s="2">
        <v>347</v>
      </c>
      <c r="B348" s="2" t="s">
        <v>131</v>
      </c>
      <c r="C348" s="2" t="s">
        <v>529</v>
      </c>
      <c r="D348" s="2" t="s">
        <v>530</v>
      </c>
      <c r="E348" s="2" t="s">
        <v>529</v>
      </c>
      <c r="F348" s="2" t="s">
        <v>530</v>
      </c>
      <c r="G348" s="2" t="s">
        <v>550</v>
      </c>
      <c r="H348" s="2" t="s">
        <v>551</v>
      </c>
      <c r="I348" s="2" t="s">
        <v>552</v>
      </c>
      <c r="J348" s="2" t="s">
        <v>553</v>
      </c>
      <c r="K348" s="2" t="s">
        <v>234</v>
      </c>
    </row>
    <row r="349" spans="1:11">
      <c r="A349" s="2">
        <v>348</v>
      </c>
      <c r="B349" s="2" t="s">
        <v>131</v>
      </c>
      <c r="C349" s="2" t="s">
        <v>529</v>
      </c>
      <c r="D349" s="2" t="s">
        <v>530</v>
      </c>
      <c r="E349" s="2" t="s">
        <v>529</v>
      </c>
      <c r="F349" s="2" t="s">
        <v>530</v>
      </c>
      <c r="G349" s="2" t="s">
        <v>554</v>
      </c>
      <c r="H349" s="2" t="s">
        <v>555</v>
      </c>
      <c r="I349" s="2" t="s">
        <v>360</v>
      </c>
      <c r="J349" s="2" t="s">
        <v>556</v>
      </c>
      <c r="K349" s="2" t="s">
        <v>233</v>
      </c>
    </row>
    <row r="350" spans="1:11">
      <c r="A350" s="2">
        <v>349</v>
      </c>
      <c r="B350" s="2" t="s">
        <v>131</v>
      </c>
      <c r="G350" s="2" t="s">
        <v>470</v>
      </c>
      <c r="H350" s="2" t="s">
        <v>471</v>
      </c>
      <c r="I350" s="2" t="s">
        <v>472</v>
      </c>
      <c r="J350" s="2" t="s">
        <v>473</v>
      </c>
      <c r="K350" s="2" t="s">
        <v>233</v>
      </c>
    </row>
    <row r="351" spans="1:11">
      <c r="A351" s="2">
        <v>350</v>
      </c>
      <c r="B351" s="2" t="s">
        <v>131</v>
      </c>
      <c r="G351" s="2" t="s">
        <v>268</v>
      </c>
      <c r="H351" s="2" t="s">
        <v>269</v>
      </c>
      <c r="I351" s="2" t="s">
        <v>270</v>
      </c>
      <c r="J351" s="2" t="s">
        <v>259</v>
      </c>
      <c r="K351" s="2" t="s">
        <v>233</v>
      </c>
    </row>
    <row r="352" spans="1:11">
      <c r="A352" s="2">
        <v>351</v>
      </c>
      <c r="B352" s="2" t="s">
        <v>131</v>
      </c>
      <c r="G352" s="2" t="s">
        <v>476</v>
      </c>
      <c r="H352" s="2" t="s">
        <v>477</v>
      </c>
      <c r="I352" s="2" t="s">
        <v>478</v>
      </c>
      <c r="J352" s="2" t="s">
        <v>391</v>
      </c>
      <c r="K352" s="2" t="s">
        <v>233</v>
      </c>
    </row>
    <row r="353" spans="1:11">
      <c r="A353" s="2">
        <v>352</v>
      </c>
      <c r="B353" s="2" t="s">
        <v>131</v>
      </c>
      <c r="G353" s="2" t="s">
        <v>531</v>
      </c>
      <c r="H353" s="2" t="s">
        <v>532</v>
      </c>
      <c r="I353" s="2" t="s">
        <v>533</v>
      </c>
      <c r="J353" s="2" t="s">
        <v>534</v>
      </c>
      <c r="K353" s="2" t="s">
        <v>234</v>
      </c>
    </row>
    <row r="354" spans="1:11">
      <c r="A354" s="2">
        <v>353</v>
      </c>
      <c r="B354" s="2" t="s">
        <v>131</v>
      </c>
      <c r="G354" s="2" t="s">
        <v>358</v>
      </c>
      <c r="H354" s="2" t="s">
        <v>359</v>
      </c>
      <c r="I354" s="2" t="s">
        <v>360</v>
      </c>
      <c r="J354" s="2" t="s">
        <v>316</v>
      </c>
      <c r="K354" s="2" t="s">
        <v>233</v>
      </c>
    </row>
    <row r="355" spans="1:11">
      <c r="A355" s="2">
        <v>354</v>
      </c>
      <c r="B355" s="2" t="s">
        <v>131</v>
      </c>
      <c r="G355" s="2" t="s">
        <v>535</v>
      </c>
      <c r="H355" s="2" t="s">
        <v>536</v>
      </c>
      <c r="I355" s="2" t="s">
        <v>537</v>
      </c>
      <c r="J355" s="2" t="s">
        <v>316</v>
      </c>
      <c r="K355" s="2" t="s">
        <v>235</v>
      </c>
    </row>
    <row r="356" spans="1:11">
      <c r="A356" s="2">
        <v>355</v>
      </c>
      <c r="B356" s="2" t="s">
        <v>131</v>
      </c>
      <c r="G356" s="2" t="s">
        <v>535</v>
      </c>
      <c r="H356" s="2" t="s">
        <v>536</v>
      </c>
      <c r="I356" s="2" t="s">
        <v>537</v>
      </c>
      <c r="J356" s="2" t="s">
        <v>316</v>
      </c>
      <c r="K356" s="2" t="s">
        <v>234</v>
      </c>
    </row>
    <row r="357" spans="1:11">
      <c r="A357" s="2">
        <v>356</v>
      </c>
      <c r="B357" s="2" t="s">
        <v>131</v>
      </c>
      <c r="G357" s="2" t="s">
        <v>535</v>
      </c>
      <c r="H357" s="2" t="s">
        <v>536</v>
      </c>
      <c r="I357" s="2" t="s">
        <v>537</v>
      </c>
      <c r="J357" s="2" t="s">
        <v>316</v>
      </c>
      <c r="K357" s="2" t="s">
        <v>236</v>
      </c>
    </row>
    <row r="358" spans="1:11">
      <c r="A358" s="2">
        <v>357</v>
      </c>
      <c r="B358" s="2" t="s">
        <v>131</v>
      </c>
      <c r="G358" s="2" t="s">
        <v>535</v>
      </c>
      <c r="H358" s="2" t="s">
        <v>536</v>
      </c>
      <c r="I358" s="2" t="s">
        <v>537</v>
      </c>
      <c r="J358" s="2" t="s">
        <v>316</v>
      </c>
      <c r="K358" s="2" t="s">
        <v>237</v>
      </c>
    </row>
    <row r="359" spans="1:11">
      <c r="A359" s="2">
        <v>358</v>
      </c>
      <c r="B359" s="2" t="s">
        <v>131</v>
      </c>
      <c r="G359" s="2" t="s">
        <v>535</v>
      </c>
      <c r="H359" s="2" t="s">
        <v>536</v>
      </c>
      <c r="I359" s="2" t="s">
        <v>537</v>
      </c>
      <c r="J359" s="2" t="s">
        <v>316</v>
      </c>
      <c r="K359" s="2" t="s">
        <v>233</v>
      </c>
    </row>
    <row r="360" spans="1:11">
      <c r="A360" s="2">
        <v>359</v>
      </c>
      <c r="B360" s="2" t="s">
        <v>131</v>
      </c>
      <c r="G360" s="2" t="s">
        <v>538</v>
      </c>
      <c r="H360" s="2" t="s">
        <v>539</v>
      </c>
      <c r="I360" s="2" t="s">
        <v>540</v>
      </c>
      <c r="J360" s="2" t="s">
        <v>541</v>
      </c>
      <c r="K360" s="2" t="s">
        <v>236</v>
      </c>
    </row>
    <row r="361" spans="1:11">
      <c r="A361" s="2">
        <v>360</v>
      </c>
      <c r="B361" s="2" t="s">
        <v>131</v>
      </c>
      <c r="G361" s="2" t="s">
        <v>538</v>
      </c>
      <c r="H361" s="2" t="s">
        <v>539</v>
      </c>
      <c r="I361" s="2" t="s">
        <v>540</v>
      </c>
      <c r="J361" s="2" t="s">
        <v>541</v>
      </c>
      <c r="K361" s="2" t="s">
        <v>235</v>
      </c>
    </row>
    <row r="362" spans="1:11">
      <c r="A362" s="2">
        <v>361</v>
      </c>
      <c r="B362" s="2" t="s">
        <v>131</v>
      </c>
      <c r="G362" s="2" t="s">
        <v>538</v>
      </c>
      <c r="H362" s="2" t="s">
        <v>539</v>
      </c>
      <c r="I362" s="2" t="s">
        <v>540</v>
      </c>
      <c r="J362" s="2" t="s">
        <v>541</v>
      </c>
      <c r="K362" s="2" t="s">
        <v>234</v>
      </c>
    </row>
    <row r="363" spans="1:11">
      <c r="A363" s="2">
        <v>362</v>
      </c>
      <c r="B363" s="2" t="s">
        <v>131</v>
      </c>
      <c r="G363" s="2" t="s">
        <v>479</v>
      </c>
      <c r="H363" s="2" t="s">
        <v>480</v>
      </c>
      <c r="I363" s="2" t="s">
        <v>481</v>
      </c>
      <c r="J363" s="2" t="s">
        <v>482</v>
      </c>
      <c r="K363" s="2" t="s">
        <v>233</v>
      </c>
    </row>
    <row r="364" spans="1:11">
      <c r="A364" s="2">
        <v>363</v>
      </c>
      <c r="B364" s="2" t="s">
        <v>131</v>
      </c>
      <c r="G364" s="2" t="s">
        <v>483</v>
      </c>
      <c r="H364" s="2" t="s">
        <v>484</v>
      </c>
      <c r="I364" s="2" t="s">
        <v>485</v>
      </c>
      <c r="J364" s="2" t="s">
        <v>391</v>
      </c>
      <c r="K364" s="2" t="s">
        <v>233</v>
      </c>
    </row>
    <row r="365" spans="1:11">
      <c r="A365" s="2">
        <v>364</v>
      </c>
      <c r="B365" s="2" t="s">
        <v>131</v>
      </c>
      <c r="G365" s="2" t="s">
        <v>506</v>
      </c>
      <c r="H365" s="2" t="s">
        <v>507</v>
      </c>
      <c r="I365" s="2" t="s">
        <v>508</v>
      </c>
      <c r="J365" s="2" t="s">
        <v>473</v>
      </c>
      <c r="K365" s="2" t="s">
        <v>233</v>
      </c>
    </row>
    <row r="366" spans="1:11">
      <c r="A366" s="2">
        <v>365</v>
      </c>
      <c r="B366" s="2" t="s">
        <v>131</v>
      </c>
      <c r="G366" s="2" t="s">
        <v>509</v>
      </c>
      <c r="H366" s="2" t="s">
        <v>510</v>
      </c>
      <c r="I366" s="2" t="s">
        <v>511</v>
      </c>
      <c r="J366" s="2" t="s">
        <v>512</v>
      </c>
      <c r="K366" s="2" t="s">
        <v>234</v>
      </c>
    </row>
    <row r="367" spans="1:11">
      <c r="A367" s="2">
        <v>366</v>
      </c>
      <c r="B367" s="2" t="s">
        <v>131</v>
      </c>
      <c r="G367" s="2" t="s">
        <v>542</v>
      </c>
      <c r="H367" s="2" t="s">
        <v>543</v>
      </c>
      <c r="I367" s="2" t="s">
        <v>254</v>
      </c>
      <c r="J367" s="2" t="s">
        <v>316</v>
      </c>
      <c r="K367" s="2" t="s">
        <v>236</v>
      </c>
    </row>
    <row r="368" spans="1:11">
      <c r="A368" s="2">
        <v>367</v>
      </c>
      <c r="B368" s="2" t="s">
        <v>131</v>
      </c>
      <c r="G368" s="2" t="s">
        <v>542</v>
      </c>
      <c r="H368" s="2" t="s">
        <v>543</v>
      </c>
      <c r="I368" s="2" t="s">
        <v>254</v>
      </c>
      <c r="J368" s="2" t="s">
        <v>316</v>
      </c>
      <c r="K368" s="2" t="s">
        <v>233</v>
      </c>
    </row>
    <row r="369" spans="1:11">
      <c r="A369" s="2">
        <v>368</v>
      </c>
      <c r="B369" s="2" t="s">
        <v>131</v>
      </c>
      <c r="G369" s="2" t="s">
        <v>542</v>
      </c>
      <c r="H369" s="2" t="s">
        <v>543</v>
      </c>
      <c r="I369" s="2" t="s">
        <v>254</v>
      </c>
      <c r="J369" s="2" t="s">
        <v>316</v>
      </c>
      <c r="K369" s="2" t="s">
        <v>234</v>
      </c>
    </row>
    <row r="370" spans="1:11">
      <c r="A370" s="2">
        <v>369</v>
      </c>
      <c r="B370" s="2" t="s">
        <v>131</v>
      </c>
      <c r="G370" s="2" t="s">
        <v>542</v>
      </c>
      <c r="H370" s="2" t="s">
        <v>543</v>
      </c>
      <c r="I370" s="2" t="s">
        <v>254</v>
      </c>
      <c r="J370" s="2" t="s">
        <v>316</v>
      </c>
      <c r="K370" s="2" t="s">
        <v>235</v>
      </c>
    </row>
    <row r="371" spans="1:11">
      <c r="A371" s="2">
        <v>370</v>
      </c>
      <c r="B371" s="2" t="s">
        <v>131</v>
      </c>
      <c r="G371" s="2" t="s">
        <v>542</v>
      </c>
      <c r="H371" s="2" t="s">
        <v>543</v>
      </c>
      <c r="I371" s="2" t="s">
        <v>254</v>
      </c>
      <c r="J371" s="2" t="s">
        <v>316</v>
      </c>
      <c r="K371" s="2" t="s">
        <v>237</v>
      </c>
    </row>
    <row r="372" spans="1:11">
      <c r="A372" s="2">
        <v>371</v>
      </c>
      <c r="B372" s="2" t="s">
        <v>131</v>
      </c>
      <c r="G372" s="2" t="s">
        <v>310</v>
      </c>
      <c r="H372" s="2" t="s">
        <v>311</v>
      </c>
      <c r="I372" s="2" t="s">
        <v>254</v>
      </c>
      <c r="J372" s="2" t="s">
        <v>312</v>
      </c>
      <c r="K372" s="2" t="s">
        <v>236</v>
      </c>
    </row>
    <row r="373" spans="1:11">
      <c r="A373" s="2">
        <v>372</v>
      </c>
      <c r="B373" s="2" t="s">
        <v>131</v>
      </c>
      <c r="G373" s="2" t="s">
        <v>310</v>
      </c>
      <c r="H373" s="2" t="s">
        <v>311</v>
      </c>
      <c r="I373" s="2" t="s">
        <v>254</v>
      </c>
      <c r="J373" s="2" t="s">
        <v>312</v>
      </c>
      <c r="K373" s="2" t="s">
        <v>233</v>
      </c>
    </row>
    <row r="374" spans="1:11">
      <c r="A374" s="2">
        <v>373</v>
      </c>
      <c r="B374" s="2" t="s">
        <v>131</v>
      </c>
      <c r="G374" s="2" t="s">
        <v>310</v>
      </c>
      <c r="H374" s="2" t="s">
        <v>311</v>
      </c>
      <c r="I374" s="2" t="s">
        <v>254</v>
      </c>
      <c r="J374" s="2" t="s">
        <v>312</v>
      </c>
      <c r="K374" s="2" t="s">
        <v>234</v>
      </c>
    </row>
    <row r="375" spans="1:11">
      <c r="A375" s="2">
        <v>374</v>
      </c>
      <c r="B375" s="2" t="s">
        <v>131</v>
      </c>
      <c r="G375" s="2" t="s">
        <v>310</v>
      </c>
      <c r="H375" s="2" t="s">
        <v>311</v>
      </c>
      <c r="I375" s="2" t="s">
        <v>254</v>
      </c>
      <c r="J375" s="2" t="s">
        <v>312</v>
      </c>
      <c r="K375" s="2" t="s">
        <v>235</v>
      </c>
    </row>
    <row r="376" spans="1:11">
      <c r="A376" s="2">
        <v>375</v>
      </c>
      <c r="B376" s="2" t="s">
        <v>131</v>
      </c>
      <c r="G376" s="2" t="s">
        <v>310</v>
      </c>
      <c r="H376" s="2" t="s">
        <v>311</v>
      </c>
      <c r="I376" s="2" t="s">
        <v>254</v>
      </c>
      <c r="J376" s="2" t="s">
        <v>312</v>
      </c>
      <c r="K376" s="2" t="s">
        <v>237</v>
      </c>
    </row>
    <row r="377" spans="1:11">
      <c r="A377" s="2">
        <v>376</v>
      </c>
      <c r="B377" s="2" t="s">
        <v>131</v>
      </c>
      <c r="G377" s="2" t="s">
        <v>398</v>
      </c>
      <c r="H377" s="2" t="s">
        <v>399</v>
      </c>
      <c r="I377" s="2" t="s">
        <v>254</v>
      </c>
      <c r="J377" s="2" t="s">
        <v>400</v>
      </c>
      <c r="K377" s="2" t="s">
        <v>233</v>
      </c>
    </row>
    <row r="378" spans="1:11">
      <c r="A378" s="2">
        <v>377</v>
      </c>
      <c r="B378" s="2" t="s">
        <v>131</v>
      </c>
      <c r="G378" s="2" t="s">
        <v>398</v>
      </c>
      <c r="H378" s="2" t="s">
        <v>399</v>
      </c>
      <c r="I378" s="2" t="s">
        <v>254</v>
      </c>
      <c r="J378" s="2" t="s">
        <v>400</v>
      </c>
      <c r="K378" s="2" t="s">
        <v>234</v>
      </c>
    </row>
    <row r="379" spans="1:11">
      <c r="A379" s="2">
        <v>378</v>
      </c>
      <c r="B379" s="2" t="s">
        <v>131</v>
      </c>
      <c r="G379" s="2" t="s">
        <v>398</v>
      </c>
      <c r="H379" s="2" t="s">
        <v>399</v>
      </c>
      <c r="I379" s="2" t="s">
        <v>254</v>
      </c>
      <c r="J379" s="2" t="s">
        <v>400</v>
      </c>
      <c r="K379" s="2" t="s">
        <v>235</v>
      </c>
    </row>
    <row r="380" spans="1:11">
      <c r="A380" s="2">
        <v>379</v>
      </c>
      <c r="B380" s="2" t="s">
        <v>131</v>
      </c>
      <c r="G380" s="2" t="s">
        <v>398</v>
      </c>
      <c r="H380" s="2" t="s">
        <v>399</v>
      </c>
      <c r="I380" s="2" t="s">
        <v>254</v>
      </c>
      <c r="J380" s="2" t="s">
        <v>400</v>
      </c>
      <c r="K380" s="2" t="s">
        <v>236</v>
      </c>
    </row>
    <row r="381" spans="1:11">
      <c r="A381" s="2">
        <v>380</v>
      </c>
      <c r="B381" s="2" t="s">
        <v>131</v>
      </c>
      <c r="G381" s="2" t="s">
        <v>413</v>
      </c>
      <c r="H381" s="2" t="s">
        <v>414</v>
      </c>
      <c r="I381" s="2" t="s">
        <v>254</v>
      </c>
      <c r="J381" s="2" t="s">
        <v>415</v>
      </c>
      <c r="K381" s="2" t="s">
        <v>233</v>
      </c>
    </row>
    <row r="382" spans="1:11">
      <c r="A382" s="2">
        <v>381</v>
      </c>
      <c r="B382" s="2" t="s">
        <v>131</v>
      </c>
      <c r="G382" s="2" t="s">
        <v>413</v>
      </c>
      <c r="H382" s="2" t="s">
        <v>414</v>
      </c>
      <c r="I382" s="2" t="s">
        <v>254</v>
      </c>
      <c r="J382" s="2" t="s">
        <v>415</v>
      </c>
      <c r="K382" s="2" t="s">
        <v>234</v>
      </c>
    </row>
    <row r="383" spans="1:11">
      <c r="A383" s="2">
        <v>382</v>
      </c>
      <c r="B383" s="2" t="s">
        <v>131</v>
      </c>
      <c r="G383" s="2" t="s">
        <v>413</v>
      </c>
      <c r="H383" s="2" t="s">
        <v>414</v>
      </c>
      <c r="I383" s="2" t="s">
        <v>254</v>
      </c>
      <c r="J383" s="2" t="s">
        <v>415</v>
      </c>
      <c r="K383" s="2" t="s">
        <v>237</v>
      </c>
    </row>
    <row r="384" spans="1:11">
      <c r="A384" s="2">
        <v>383</v>
      </c>
      <c r="B384" s="2" t="s">
        <v>131</v>
      </c>
      <c r="G384" s="2" t="s">
        <v>413</v>
      </c>
      <c r="H384" s="2" t="s">
        <v>414</v>
      </c>
      <c r="I384" s="2" t="s">
        <v>254</v>
      </c>
      <c r="J384" s="2" t="s">
        <v>415</v>
      </c>
      <c r="K384" s="2" t="s">
        <v>236</v>
      </c>
    </row>
    <row r="385" spans="1:11">
      <c r="A385" s="2">
        <v>384</v>
      </c>
      <c r="B385" s="2" t="s">
        <v>131</v>
      </c>
      <c r="G385" s="2" t="s">
        <v>413</v>
      </c>
      <c r="H385" s="2" t="s">
        <v>414</v>
      </c>
      <c r="I385" s="2" t="s">
        <v>254</v>
      </c>
      <c r="J385" s="2" t="s">
        <v>415</v>
      </c>
      <c r="K385" s="2" t="s">
        <v>235</v>
      </c>
    </row>
    <row r="386" spans="1:11">
      <c r="A386" s="2">
        <v>385</v>
      </c>
      <c r="B386" s="2" t="s">
        <v>131</v>
      </c>
      <c r="G386" s="2" t="s">
        <v>252</v>
      </c>
      <c r="H386" s="2" t="s">
        <v>253</v>
      </c>
      <c r="I386" s="2" t="s">
        <v>254</v>
      </c>
      <c r="J386" s="2" t="s">
        <v>255</v>
      </c>
      <c r="K386" s="2" t="s">
        <v>235</v>
      </c>
    </row>
    <row r="387" spans="1:11">
      <c r="A387" s="2">
        <v>386</v>
      </c>
      <c r="B387" s="2" t="s">
        <v>131</v>
      </c>
      <c r="G387" s="2" t="s">
        <v>252</v>
      </c>
      <c r="H387" s="2" t="s">
        <v>253</v>
      </c>
      <c r="I387" s="2" t="s">
        <v>254</v>
      </c>
      <c r="J387" s="2" t="s">
        <v>255</v>
      </c>
      <c r="K387" s="2" t="s">
        <v>234</v>
      </c>
    </row>
    <row r="388" spans="1:11">
      <c r="A388" s="2">
        <v>387</v>
      </c>
      <c r="B388" s="2" t="s">
        <v>131</v>
      </c>
      <c r="G388" s="2" t="s">
        <v>252</v>
      </c>
      <c r="H388" s="2" t="s">
        <v>253</v>
      </c>
      <c r="I388" s="2" t="s">
        <v>254</v>
      </c>
      <c r="J388" s="2" t="s">
        <v>255</v>
      </c>
      <c r="K388" s="2" t="s">
        <v>233</v>
      </c>
    </row>
    <row r="389" spans="1:11">
      <c r="A389" s="2">
        <v>388</v>
      </c>
      <c r="B389" s="2" t="s">
        <v>131</v>
      </c>
      <c r="G389" s="2" t="s">
        <v>252</v>
      </c>
      <c r="H389" s="2" t="s">
        <v>253</v>
      </c>
      <c r="I389" s="2" t="s">
        <v>254</v>
      </c>
      <c r="J389" s="2" t="s">
        <v>255</v>
      </c>
      <c r="K389" s="2" t="s">
        <v>236</v>
      </c>
    </row>
    <row r="390" spans="1:11">
      <c r="A390" s="2">
        <v>389</v>
      </c>
      <c r="B390" s="2" t="s">
        <v>131</v>
      </c>
      <c r="G390" s="2" t="s">
        <v>381</v>
      </c>
      <c r="H390" s="2" t="s">
        <v>382</v>
      </c>
      <c r="I390" s="2" t="s">
        <v>254</v>
      </c>
      <c r="J390" s="2" t="s">
        <v>383</v>
      </c>
      <c r="K390" s="2" t="s">
        <v>237</v>
      </c>
    </row>
    <row r="391" spans="1:11">
      <c r="A391" s="2">
        <v>390</v>
      </c>
      <c r="B391" s="2" t="s">
        <v>131</v>
      </c>
      <c r="G391" s="2" t="s">
        <v>381</v>
      </c>
      <c r="H391" s="2" t="s">
        <v>382</v>
      </c>
      <c r="I391" s="2" t="s">
        <v>254</v>
      </c>
      <c r="J391" s="2" t="s">
        <v>383</v>
      </c>
      <c r="K391" s="2" t="s">
        <v>236</v>
      </c>
    </row>
    <row r="392" spans="1:11">
      <c r="A392" s="2">
        <v>391</v>
      </c>
      <c r="B392" s="2" t="s">
        <v>131</v>
      </c>
      <c r="G392" s="2" t="s">
        <v>381</v>
      </c>
      <c r="H392" s="2" t="s">
        <v>382</v>
      </c>
      <c r="I392" s="2" t="s">
        <v>254</v>
      </c>
      <c r="J392" s="2" t="s">
        <v>383</v>
      </c>
      <c r="K392" s="2" t="s">
        <v>233</v>
      </c>
    </row>
    <row r="393" spans="1:11">
      <c r="A393" s="2">
        <v>392</v>
      </c>
      <c r="B393" s="2" t="s">
        <v>131</v>
      </c>
      <c r="G393" s="2" t="s">
        <v>381</v>
      </c>
      <c r="H393" s="2" t="s">
        <v>382</v>
      </c>
      <c r="I393" s="2" t="s">
        <v>254</v>
      </c>
      <c r="J393" s="2" t="s">
        <v>383</v>
      </c>
      <c r="K393" s="2" t="s">
        <v>234</v>
      </c>
    </row>
    <row r="394" spans="1:11">
      <c r="A394" s="2">
        <v>393</v>
      </c>
      <c r="B394" s="2" t="s">
        <v>131</v>
      </c>
      <c r="G394" s="2" t="s">
        <v>381</v>
      </c>
      <c r="H394" s="2" t="s">
        <v>382</v>
      </c>
      <c r="I394" s="2" t="s">
        <v>254</v>
      </c>
      <c r="J394" s="2" t="s">
        <v>383</v>
      </c>
      <c r="K394" s="2" t="s">
        <v>235</v>
      </c>
    </row>
    <row r="395" spans="1:11">
      <c r="A395" s="2">
        <v>394</v>
      </c>
      <c r="B395" s="2" t="s">
        <v>131</v>
      </c>
      <c r="G395" s="2" t="s">
        <v>486</v>
      </c>
      <c r="H395" s="2" t="s">
        <v>487</v>
      </c>
      <c r="I395" s="2" t="s">
        <v>488</v>
      </c>
      <c r="J395" s="2" t="s">
        <v>391</v>
      </c>
      <c r="K395" s="2" t="s">
        <v>233</v>
      </c>
    </row>
    <row r="396" spans="1:11">
      <c r="A396" s="2">
        <v>395</v>
      </c>
      <c r="B396" s="2" t="s">
        <v>131</v>
      </c>
      <c r="G396" s="2" t="s">
        <v>453</v>
      </c>
      <c r="H396" s="2" t="s">
        <v>454</v>
      </c>
      <c r="I396" s="2" t="s">
        <v>455</v>
      </c>
      <c r="J396" s="2" t="s">
        <v>316</v>
      </c>
      <c r="K396" s="2" t="s">
        <v>235</v>
      </c>
    </row>
    <row r="397" spans="1:11">
      <c r="A397" s="2">
        <v>396</v>
      </c>
      <c r="B397" s="2" t="s">
        <v>131</v>
      </c>
      <c r="G397" s="2" t="s">
        <v>453</v>
      </c>
      <c r="H397" s="2" t="s">
        <v>454</v>
      </c>
      <c r="I397" s="2" t="s">
        <v>455</v>
      </c>
      <c r="J397" s="2" t="s">
        <v>316</v>
      </c>
      <c r="K397" s="2" t="s">
        <v>234</v>
      </c>
    </row>
    <row r="398" spans="1:11">
      <c r="A398" s="2">
        <v>397</v>
      </c>
      <c r="B398" s="2" t="s">
        <v>131</v>
      </c>
      <c r="G398" s="2" t="s">
        <v>453</v>
      </c>
      <c r="H398" s="2" t="s">
        <v>454</v>
      </c>
      <c r="I398" s="2" t="s">
        <v>455</v>
      </c>
      <c r="J398" s="2" t="s">
        <v>316</v>
      </c>
      <c r="K398" s="2" t="s">
        <v>237</v>
      </c>
    </row>
    <row r="399" spans="1:11">
      <c r="A399" s="2">
        <v>398</v>
      </c>
      <c r="B399" s="2" t="s">
        <v>131</v>
      </c>
      <c r="G399" s="2" t="s">
        <v>453</v>
      </c>
      <c r="H399" s="2" t="s">
        <v>454</v>
      </c>
      <c r="I399" s="2" t="s">
        <v>455</v>
      </c>
      <c r="J399" s="2" t="s">
        <v>316</v>
      </c>
      <c r="K399" s="2" t="s">
        <v>236</v>
      </c>
    </row>
    <row r="400" spans="1:11">
      <c r="A400" s="2">
        <v>399</v>
      </c>
      <c r="B400" s="2" t="s">
        <v>131</v>
      </c>
      <c r="G400" s="2" t="s">
        <v>453</v>
      </c>
      <c r="H400" s="2" t="s">
        <v>454</v>
      </c>
      <c r="I400" s="2" t="s">
        <v>455</v>
      </c>
      <c r="J400" s="2" t="s">
        <v>316</v>
      </c>
      <c r="K400" s="2" t="s">
        <v>233</v>
      </c>
    </row>
    <row r="401" spans="1:11">
      <c r="A401" s="2">
        <v>400</v>
      </c>
      <c r="B401" s="2" t="s">
        <v>131</v>
      </c>
      <c r="G401" s="2" t="s">
        <v>271</v>
      </c>
      <c r="H401" s="2" t="s">
        <v>272</v>
      </c>
      <c r="I401" s="2" t="s">
        <v>273</v>
      </c>
      <c r="J401" s="2" t="s">
        <v>259</v>
      </c>
      <c r="K401" s="2" t="s">
        <v>233</v>
      </c>
    </row>
    <row r="402" spans="1:11">
      <c r="A402" s="2">
        <v>401</v>
      </c>
      <c r="B402" s="2" t="s">
        <v>131</v>
      </c>
      <c r="G402" s="2" t="s">
        <v>361</v>
      </c>
      <c r="H402" s="2" t="s">
        <v>362</v>
      </c>
      <c r="I402" s="2" t="s">
        <v>363</v>
      </c>
      <c r="J402" s="2" t="s">
        <v>364</v>
      </c>
      <c r="K402" s="2" t="s">
        <v>236</v>
      </c>
    </row>
    <row r="403" spans="1:11">
      <c r="A403" s="2">
        <v>402</v>
      </c>
      <c r="B403" s="2" t="s">
        <v>131</v>
      </c>
      <c r="G403" s="2" t="s">
        <v>361</v>
      </c>
      <c r="H403" s="2" t="s">
        <v>362</v>
      </c>
      <c r="I403" s="2" t="s">
        <v>363</v>
      </c>
      <c r="J403" s="2" t="s">
        <v>364</v>
      </c>
      <c r="K403" s="2" t="s">
        <v>235</v>
      </c>
    </row>
    <row r="404" spans="1:11">
      <c r="A404" s="2">
        <v>403</v>
      </c>
      <c r="B404" s="2" t="s">
        <v>131</v>
      </c>
      <c r="G404" s="2" t="s">
        <v>319</v>
      </c>
      <c r="H404" s="2" t="s">
        <v>320</v>
      </c>
      <c r="I404" s="2" t="s">
        <v>321</v>
      </c>
      <c r="J404" s="2" t="s">
        <v>312</v>
      </c>
      <c r="K404" s="2" t="s">
        <v>235</v>
      </c>
    </row>
    <row r="405" spans="1:11">
      <c r="A405" s="2">
        <v>404</v>
      </c>
      <c r="B405" s="2" t="s">
        <v>131</v>
      </c>
      <c r="G405" s="2" t="s">
        <v>319</v>
      </c>
      <c r="H405" s="2" t="s">
        <v>320</v>
      </c>
      <c r="I405" s="2" t="s">
        <v>321</v>
      </c>
      <c r="J405" s="2" t="s">
        <v>312</v>
      </c>
      <c r="K405" s="2" t="s">
        <v>234</v>
      </c>
    </row>
    <row r="406" spans="1:11">
      <c r="A406" s="2">
        <v>405</v>
      </c>
      <c r="B406" s="2" t="s">
        <v>131</v>
      </c>
      <c r="G406" s="2" t="s">
        <v>319</v>
      </c>
      <c r="H406" s="2" t="s">
        <v>320</v>
      </c>
      <c r="I406" s="2" t="s">
        <v>321</v>
      </c>
      <c r="J406" s="2" t="s">
        <v>312</v>
      </c>
      <c r="K406" s="2" t="s">
        <v>236</v>
      </c>
    </row>
    <row r="407" spans="1:11">
      <c r="A407" s="2">
        <v>406</v>
      </c>
      <c r="B407" s="2" t="s">
        <v>131</v>
      </c>
      <c r="G407" s="2" t="s">
        <v>432</v>
      </c>
      <c r="H407" s="2" t="s">
        <v>433</v>
      </c>
      <c r="I407" s="2" t="s">
        <v>434</v>
      </c>
      <c r="J407" s="2" t="s">
        <v>419</v>
      </c>
      <c r="K407" s="2" t="s">
        <v>235</v>
      </c>
    </row>
    <row r="408" spans="1:11">
      <c r="A408" s="2">
        <v>407</v>
      </c>
      <c r="B408" s="2" t="s">
        <v>131</v>
      </c>
      <c r="G408" s="2" t="s">
        <v>432</v>
      </c>
      <c r="H408" s="2" t="s">
        <v>433</v>
      </c>
      <c r="I408" s="2" t="s">
        <v>434</v>
      </c>
      <c r="J408" s="2" t="s">
        <v>419</v>
      </c>
      <c r="K408" s="2" t="s">
        <v>234</v>
      </c>
    </row>
    <row r="409" spans="1:11">
      <c r="A409" s="2">
        <v>408</v>
      </c>
      <c r="B409" s="2" t="s">
        <v>131</v>
      </c>
      <c r="G409" s="2" t="s">
        <v>432</v>
      </c>
      <c r="H409" s="2" t="s">
        <v>433</v>
      </c>
      <c r="I409" s="2" t="s">
        <v>434</v>
      </c>
      <c r="J409" s="2" t="s">
        <v>419</v>
      </c>
      <c r="K409" s="2" t="s">
        <v>236</v>
      </c>
    </row>
    <row r="410" spans="1:11">
      <c r="A410" s="2">
        <v>409</v>
      </c>
      <c r="B410" s="2" t="s">
        <v>131</v>
      </c>
      <c r="G410" s="2" t="s">
        <v>416</v>
      </c>
      <c r="H410" s="2" t="s">
        <v>417</v>
      </c>
      <c r="I410" s="2" t="s">
        <v>418</v>
      </c>
      <c r="J410" s="2" t="s">
        <v>419</v>
      </c>
      <c r="K410" s="2" t="s">
        <v>235</v>
      </c>
    </row>
    <row r="411" spans="1:11">
      <c r="A411" s="2">
        <v>410</v>
      </c>
      <c r="B411" s="2" t="s">
        <v>131</v>
      </c>
      <c r="G411" s="2" t="s">
        <v>416</v>
      </c>
      <c r="H411" s="2" t="s">
        <v>417</v>
      </c>
      <c r="I411" s="2" t="s">
        <v>418</v>
      </c>
      <c r="J411" s="2" t="s">
        <v>419</v>
      </c>
      <c r="K411" s="2" t="s">
        <v>236</v>
      </c>
    </row>
    <row r="412" spans="1:11">
      <c r="A412" s="2">
        <v>411</v>
      </c>
      <c r="B412" s="2" t="s">
        <v>131</v>
      </c>
      <c r="G412" s="2" t="s">
        <v>416</v>
      </c>
      <c r="H412" s="2" t="s">
        <v>417</v>
      </c>
      <c r="I412" s="2" t="s">
        <v>418</v>
      </c>
      <c r="J412" s="2" t="s">
        <v>419</v>
      </c>
      <c r="K412" s="2" t="s">
        <v>234</v>
      </c>
    </row>
    <row r="413" spans="1:11">
      <c r="A413" s="2">
        <v>412</v>
      </c>
      <c r="B413" s="2" t="s">
        <v>131</v>
      </c>
      <c r="G413" s="2" t="s">
        <v>437</v>
      </c>
      <c r="H413" s="2" t="s">
        <v>438</v>
      </c>
      <c r="I413" s="2" t="s">
        <v>439</v>
      </c>
      <c r="J413" s="2" t="s">
        <v>419</v>
      </c>
      <c r="K413" s="2" t="s">
        <v>236</v>
      </c>
    </row>
    <row r="414" spans="1:11">
      <c r="A414" s="2">
        <v>413</v>
      </c>
      <c r="B414" s="2" t="s">
        <v>131</v>
      </c>
      <c r="G414" s="2" t="s">
        <v>437</v>
      </c>
      <c r="H414" s="2" t="s">
        <v>438</v>
      </c>
      <c r="I414" s="2" t="s">
        <v>439</v>
      </c>
      <c r="J414" s="2" t="s">
        <v>419</v>
      </c>
      <c r="K414" s="2" t="s">
        <v>234</v>
      </c>
    </row>
    <row r="415" spans="1:11">
      <c r="A415" s="2">
        <v>414</v>
      </c>
      <c r="B415" s="2" t="s">
        <v>131</v>
      </c>
      <c r="G415" s="2" t="s">
        <v>437</v>
      </c>
      <c r="H415" s="2" t="s">
        <v>438</v>
      </c>
      <c r="I415" s="2" t="s">
        <v>439</v>
      </c>
      <c r="J415" s="2" t="s">
        <v>419</v>
      </c>
      <c r="K415" s="2" t="s">
        <v>235</v>
      </c>
    </row>
    <row r="416" spans="1:11">
      <c r="A416" s="2">
        <v>415</v>
      </c>
      <c r="B416" s="2" t="s">
        <v>131</v>
      </c>
      <c r="G416" s="2" t="s">
        <v>427</v>
      </c>
      <c r="H416" s="2" t="s">
        <v>428</v>
      </c>
      <c r="I416" s="2" t="s">
        <v>429</v>
      </c>
      <c r="J416" s="2" t="s">
        <v>419</v>
      </c>
      <c r="K416" s="2" t="s">
        <v>236</v>
      </c>
    </row>
    <row r="417" spans="1:11">
      <c r="A417" s="2">
        <v>416</v>
      </c>
      <c r="B417" s="2" t="s">
        <v>131</v>
      </c>
      <c r="G417" s="2" t="s">
        <v>427</v>
      </c>
      <c r="H417" s="2" t="s">
        <v>428</v>
      </c>
      <c r="I417" s="2" t="s">
        <v>429</v>
      </c>
      <c r="J417" s="2" t="s">
        <v>419</v>
      </c>
      <c r="K417" s="2" t="s">
        <v>235</v>
      </c>
    </row>
    <row r="418" spans="1:11">
      <c r="A418" s="2">
        <v>417</v>
      </c>
      <c r="B418" s="2" t="s">
        <v>131</v>
      </c>
      <c r="G418" s="2" t="s">
        <v>427</v>
      </c>
      <c r="H418" s="2" t="s">
        <v>428</v>
      </c>
      <c r="I418" s="2" t="s">
        <v>429</v>
      </c>
      <c r="J418" s="2" t="s">
        <v>419</v>
      </c>
      <c r="K418" s="2" t="s">
        <v>234</v>
      </c>
    </row>
    <row r="419" spans="1:11">
      <c r="A419" s="2">
        <v>418</v>
      </c>
      <c r="B419" s="2" t="s">
        <v>131</v>
      </c>
      <c r="G419" s="2" t="s">
        <v>456</v>
      </c>
      <c r="H419" s="2" t="s">
        <v>457</v>
      </c>
      <c r="I419" s="2" t="s">
        <v>458</v>
      </c>
      <c r="J419" s="2" t="s">
        <v>459</v>
      </c>
      <c r="K419" s="2" t="s">
        <v>234</v>
      </c>
    </row>
    <row r="420" spans="1:11">
      <c r="A420" s="2">
        <v>419</v>
      </c>
      <c r="B420" s="2" t="s">
        <v>131</v>
      </c>
      <c r="G420" s="2" t="s">
        <v>456</v>
      </c>
      <c r="H420" s="2" t="s">
        <v>457</v>
      </c>
      <c r="I420" s="2" t="s">
        <v>458</v>
      </c>
      <c r="J420" s="2" t="s">
        <v>459</v>
      </c>
      <c r="K420" s="2" t="s">
        <v>236</v>
      </c>
    </row>
    <row r="421" spans="1:11">
      <c r="A421" s="2">
        <v>420</v>
      </c>
      <c r="B421" s="2" t="s">
        <v>131</v>
      </c>
      <c r="G421" s="2" t="s">
        <v>456</v>
      </c>
      <c r="H421" s="2" t="s">
        <v>457</v>
      </c>
      <c r="I421" s="2" t="s">
        <v>458</v>
      </c>
      <c r="J421" s="2" t="s">
        <v>459</v>
      </c>
      <c r="K421" s="2" t="s">
        <v>235</v>
      </c>
    </row>
    <row r="422" spans="1:11">
      <c r="A422" s="2">
        <v>421</v>
      </c>
      <c r="B422" s="2" t="s">
        <v>131</v>
      </c>
      <c r="G422" s="2" t="s">
        <v>447</v>
      </c>
      <c r="H422" s="2" t="s">
        <v>448</v>
      </c>
      <c r="I422" s="2" t="s">
        <v>449</v>
      </c>
      <c r="J422" s="2" t="s">
        <v>450</v>
      </c>
      <c r="K422" s="2" t="s">
        <v>233</v>
      </c>
    </row>
    <row r="423" spans="1:11">
      <c r="A423" s="2">
        <v>422</v>
      </c>
      <c r="B423" s="2" t="s">
        <v>131</v>
      </c>
      <c r="G423" s="2" t="s">
        <v>274</v>
      </c>
      <c r="H423" s="2" t="s">
        <v>275</v>
      </c>
      <c r="I423" s="2" t="s">
        <v>276</v>
      </c>
      <c r="J423" s="2" t="s">
        <v>259</v>
      </c>
      <c r="K423" s="2" t="s">
        <v>233</v>
      </c>
    </row>
    <row r="424" spans="1:11">
      <c r="A424" s="2">
        <v>423</v>
      </c>
      <c r="B424" s="2" t="s">
        <v>131</v>
      </c>
      <c r="G424" s="2" t="s">
        <v>340</v>
      </c>
      <c r="H424" s="2" t="s">
        <v>341</v>
      </c>
      <c r="I424" s="2" t="s">
        <v>342</v>
      </c>
      <c r="J424" s="2" t="s">
        <v>343</v>
      </c>
      <c r="K424" s="2" t="s">
        <v>233</v>
      </c>
    </row>
    <row r="425" spans="1:11">
      <c r="A425" s="2">
        <v>424</v>
      </c>
      <c r="B425" s="2" t="s">
        <v>131</v>
      </c>
      <c r="G425" s="2" t="s">
        <v>256</v>
      </c>
      <c r="H425" s="2" t="s">
        <v>257</v>
      </c>
      <c r="I425" s="2" t="s">
        <v>258</v>
      </c>
      <c r="J425" s="2" t="s">
        <v>259</v>
      </c>
      <c r="K425" s="2" t="s">
        <v>237</v>
      </c>
    </row>
    <row r="426" spans="1:11">
      <c r="A426" s="2">
        <v>425</v>
      </c>
      <c r="B426" s="2" t="s">
        <v>131</v>
      </c>
      <c r="G426" s="2" t="s">
        <v>256</v>
      </c>
      <c r="H426" s="2" t="s">
        <v>257</v>
      </c>
      <c r="I426" s="2" t="s">
        <v>258</v>
      </c>
      <c r="J426" s="2" t="s">
        <v>259</v>
      </c>
      <c r="K426" s="2" t="s">
        <v>236</v>
      </c>
    </row>
    <row r="427" spans="1:11">
      <c r="A427" s="2">
        <v>426</v>
      </c>
      <c r="B427" s="2" t="s">
        <v>131</v>
      </c>
      <c r="G427" s="2" t="s">
        <v>256</v>
      </c>
      <c r="H427" s="2" t="s">
        <v>257</v>
      </c>
      <c r="I427" s="2" t="s">
        <v>258</v>
      </c>
      <c r="J427" s="2" t="s">
        <v>259</v>
      </c>
      <c r="K427" s="2" t="s">
        <v>233</v>
      </c>
    </row>
    <row r="428" spans="1:11">
      <c r="A428" s="2">
        <v>427</v>
      </c>
      <c r="B428" s="2" t="s">
        <v>131</v>
      </c>
      <c r="G428" s="2" t="s">
        <v>256</v>
      </c>
      <c r="H428" s="2" t="s">
        <v>257</v>
      </c>
      <c r="I428" s="2" t="s">
        <v>258</v>
      </c>
      <c r="J428" s="2" t="s">
        <v>259</v>
      </c>
      <c r="K428" s="2" t="s">
        <v>235</v>
      </c>
    </row>
    <row r="429" spans="1:11">
      <c r="A429" s="2">
        <v>428</v>
      </c>
      <c r="B429" s="2" t="s">
        <v>131</v>
      </c>
      <c r="G429" s="2" t="s">
        <v>256</v>
      </c>
      <c r="H429" s="2" t="s">
        <v>257</v>
      </c>
      <c r="I429" s="2" t="s">
        <v>258</v>
      </c>
      <c r="J429" s="2" t="s">
        <v>259</v>
      </c>
      <c r="K429" s="2" t="s">
        <v>234</v>
      </c>
    </row>
    <row r="430" spans="1:11">
      <c r="A430" s="2">
        <v>429</v>
      </c>
      <c r="B430" s="2" t="s">
        <v>131</v>
      </c>
      <c r="G430" s="2" t="s">
        <v>422</v>
      </c>
      <c r="H430" s="2" t="s">
        <v>423</v>
      </c>
      <c r="I430" s="2" t="s">
        <v>424</v>
      </c>
      <c r="J430" s="2" t="s">
        <v>419</v>
      </c>
      <c r="K430" s="2" t="s">
        <v>234</v>
      </c>
    </row>
    <row r="431" spans="1:11">
      <c r="A431" s="2">
        <v>430</v>
      </c>
      <c r="B431" s="2" t="s">
        <v>131</v>
      </c>
      <c r="G431" s="2" t="s">
        <v>422</v>
      </c>
      <c r="H431" s="2" t="s">
        <v>423</v>
      </c>
      <c r="I431" s="2" t="s">
        <v>424</v>
      </c>
      <c r="J431" s="2" t="s">
        <v>419</v>
      </c>
      <c r="K431" s="2" t="s">
        <v>235</v>
      </c>
    </row>
    <row r="432" spans="1:11">
      <c r="A432" s="2">
        <v>431</v>
      </c>
      <c r="B432" s="2" t="s">
        <v>131</v>
      </c>
      <c r="G432" s="2" t="s">
        <v>422</v>
      </c>
      <c r="H432" s="2" t="s">
        <v>423</v>
      </c>
      <c r="I432" s="2" t="s">
        <v>424</v>
      </c>
      <c r="J432" s="2" t="s">
        <v>419</v>
      </c>
      <c r="K432" s="2" t="s">
        <v>236</v>
      </c>
    </row>
    <row r="433" spans="1:11">
      <c r="A433" s="2">
        <v>432</v>
      </c>
      <c r="B433" s="2" t="s">
        <v>131</v>
      </c>
      <c r="G433" s="2" t="s">
        <v>277</v>
      </c>
      <c r="H433" s="2" t="s">
        <v>278</v>
      </c>
      <c r="I433" s="2" t="s">
        <v>279</v>
      </c>
      <c r="J433" s="2" t="s">
        <v>280</v>
      </c>
      <c r="K433" s="2" t="s">
        <v>233</v>
      </c>
    </row>
    <row r="434" spans="1:11">
      <c r="A434" s="2">
        <v>433</v>
      </c>
      <c r="B434" s="2" t="s">
        <v>131</v>
      </c>
      <c r="G434" s="2" t="s">
        <v>513</v>
      </c>
      <c r="H434" s="2" t="s">
        <v>514</v>
      </c>
      <c r="I434" s="2" t="s">
        <v>386</v>
      </c>
      <c r="J434" s="2" t="s">
        <v>515</v>
      </c>
      <c r="K434" s="2" t="s">
        <v>233</v>
      </c>
    </row>
    <row r="435" spans="1:11">
      <c r="A435" s="2">
        <v>434</v>
      </c>
      <c r="B435" s="2" t="s">
        <v>131</v>
      </c>
      <c r="G435" s="2" t="s">
        <v>384</v>
      </c>
      <c r="H435" s="2" t="s">
        <v>385</v>
      </c>
      <c r="I435" s="2" t="s">
        <v>386</v>
      </c>
      <c r="J435" s="2" t="s">
        <v>387</v>
      </c>
      <c r="K435" s="2" t="s">
        <v>233</v>
      </c>
    </row>
    <row r="436" spans="1:11">
      <c r="A436" s="2">
        <v>435</v>
      </c>
      <c r="B436" s="2" t="s">
        <v>131</v>
      </c>
      <c r="G436" s="2" t="s">
        <v>384</v>
      </c>
      <c r="H436" s="2" t="s">
        <v>385</v>
      </c>
      <c r="I436" s="2" t="s">
        <v>386</v>
      </c>
      <c r="J436" s="2" t="s">
        <v>387</v>
      </c>
      <c r="K436" s="2" t="s">
        <v>235</v>
      </c>
    </row>
    <row r="437" spans="1:11">
      <c r="A437" s="2">
        <v>436</v>
      </c>
      <c r="B437" s="2" t="s">
        <v>131</v>
      </c>
      <c r="G437" s="2" t="s">
        <v>384</v>
      </c>
      <c r="H437" s="2" t="s">
        <v>385</v>
      </c>
      <c r="I437" s="2" t="s">
        <v>386</v>
      </c>
      <c r="J437" s="2" t="s">
        <v>387</v>
      </c>
      <c r="K437" s="2" t="s">
        <v>236</v>
      </c>
    </row>
    <row r="438" spans="1:11">
      <c r="A438" s="2">
        <v>437</v>
      </c>
      <c r="B438" s="2" t="s">
        <v>131</v>
      </c>
      <c r="G438" s="2" t="s">
        <v>516</v>
      </c>
      <c r="H438" s="2" t="s">
        <v>517</v>
      </c>
      <c r="I438" s="2" t="s">
        <v>518</v>
      </c>
      <c r="J438" s="2" t="s">
        <v>473</v>
      </c>
      <c r="K438" s="2" t="s">
        <v>233</v>
      </c>
    </row>
    <row r="439" spans="1:11">
      <c r="A439" s="2">
        <v>438</v>
      </c>
      <c r="B439" s="2" t="s">
        <v>131</v>
      </c>
      <c r="G439" s="2" t="s">
        <v>544</v>
      </c>
      <c r="H439" s="2" t="s">
        <v>545</v>
      </c>
      <c r="I439" s="2" t="s">
        <v>533</v>
      </c>
      <c r="J439" s="2" t="s">
        <v>546</v>
      </c>
      <c r="K439" s="2" t="s">
        <v>234</v>
      </c>
    </row>
    <row r="440" spans="1:11">
      <c r="A440" s="2">
        <v>439</v>
      </c>
      <c r="B440" s="2" t="s">
        <v>131</v>
      </c>
      <c r="G440" s="2" t="s">
        <v>489</v>
      </c>
      <c r="H440" s="2" t="s">
        <v>490</v>
      </c>
      <c r="I440" s="2" t="s">
        <v>332</v>
      </c>
      <c r="J440" s="2" t="s">
        <v>491</v>
      </c>
      <c r="K440" s="2" t="s">
        <v>233</v>
      </c>
    </row>
    <row r="441" spans="1:11">
      <c r="A441" s="2">
        <v>440</v>
      </c>
      <c r="B441" s="2" t="s">
        <v>131</v>
      </c>
      <c r="G441" s="2" t="s">
        <v>403</v>
      </c>
      <c r="H441" s="2" t="s">
        <v>404</v>
      </c>
      <c r="I441" s="2" t="s">
        <v>405</v>
      </c>
      <c r="J441" s="2" t="s">
        <v>406</v>
      </c>
      <c r="K441" s="2" t="s">
        <v>235</v>
      </c>
    </row>
    <row r="442" spans="1:11">
      <c r="A442" s="2">
        <v>441</v>
      </c>
      <c r="B442" s="2" t="s">
        <v>131</v>
      </c>
      <c r="G442" s="2" t="s">
        <v>403</v>
      </c>
      <c r="H442" s="2" t="s">
        <v>404</v>
      </c>
      <c r="I442" s="2" t="s">
        <v>405</v>
      </c>
      <c r="J442" s="2" t="s">
        <v>406</v>
      </c>
      <c r="K442" s="2" t="s">
        <v>234</v>
      </c>
    </row>
    <row r="443" spans="1:11">
      <c r="A443" s="2">
        <v>442</v>
      </c>
      <c r="B443" s="2" t="s">
        <v>131</v>
      </c>
      <c r="G443" s="2" t="s">
        <v>403</v>
      </c>
      <c r="H443" s="2" t="s">
        <v>404</v>
      </c>
      <c r="I443" s="2" t="s">
        <v>405</v>
      </c>
      <c r="J443" s="2" t="s">
        <v>406</v>
      </c>
      <c r="K443" s="2" t="s">
        <v>236</v>
      </c>
    </row>
    <row r="444" spans="1:11">
      <c r="A444" s="2">
        <v>443</v>
      </c>
      <c r="B444" s="2" t="s">
        <v>131</v>
      </c>
      <c r="G444" s="2" t="s">
        <v>519</v>
      </c>
      <c r="H444" s="2" t="s">
        <v>520</v>
      </c>
      <c r="I444" s="2" t="s">
        <v>521</v>
      </c>
      <c r="J444" s="2" t="s">
        <v>473</v>
      </c>
      <c r="K444" s="2" t="s">
        <v>234</v>
      </c>
    </row>
    <row r="445" spans="1:11">
      <c r="A445" s="2">
        <v>444</v>
      </c>
      <c r="B445" s="2" t="s">
        <v>131</v>
      </c>
      <c r="G445" s="2" t="s">
        <v>324</v>
      </c>
      <c r="H445" s="2" t="s">
        <v>325</v>
      </c>
      <c r="I445" s="2" t="s">
        <v>326</v>
      </c>
      <c r="J445" s="2" t="s">
        <v>312</v>
      </c>
      <c r="K445" s="2" t="s">
        <v>235</v>
      </c>
    </row>
    <row r="446" spans="1:11">
      <c r="A446" s="2">
        <v>445</v>
      </c>
      <c r="B446" s="2" t="s">
        <v>131</v>
      </c>
      <c r="G446" s="2" t="s">
        <v>324</v>
      </c>
      <c r="H446" s="2" t="s">
        <v>325</v>
      </c>
      <c r="I446" s="2" t="s">
        <v>326</v>
      </c>
      <c r="J446" s="2" t="s">
        <v>312</v>
      </c>
      <c r="K446" s="2" t="s">
        <v>237</v>
      </c>
    </row>
    <row r="447" spans="1:11">
      <c r="A447" s="2">
        <v>446</v>
      </c>
      <c r="B447" s="2" t="s">
        <v>131</v>
      </c>
      <c r="G447" s="2" t="s">
        <v>324</v>
      </c>
      <c r="H447" s="2" t="s">
        <v>325</v>
      </c>
      <c r="I447" s="2" t="s">
        <v>326</v>
      </c>
      <c r="J447" s="2" t="s">
        <v>312</v>
      </c>
      <c r="K447" s="2" t="s">
        <v>236</v>
      </c>
    </row>
    <row r="448" spans="1:11">
      <c r="A448" s="2">
        <v>447</v>
      </c>
      <c r="B448" s="2" t="s">
        <v>131</v>
      </c>
      <c r="G448" s="2" t="s">
        <v>324</v>
      </c>
      <c r="H448" s="2" t="s">
        <v>325</v>
      </c>
      <c r="I448" s="2" t="s">
        <v>326</v>
      </c>
      <c r="J448" s="2" t="s">
        <v>312</v>
      </c>
      <c r="K448" s="2" t="s">
        <v>233</v>
      </c>
    </row>
    <row r="449" spans="1:11">
      <c r="A449" s="2">
        <v>448</v>
      </c>
      <c r="B449" s="2" t="s">
        <v>131</v>
      </c>
      <c r="G449" s="2" t="s">
        <v>324</v>
      </c>
      <c r="H449" s="2" t="s">
        <v>325</v>
      </c>
      <c r="I449" s="2" t="s">
        <v>326</v>
      </c>
      <c r="J449" s="2" t="s">
        <v>312</v>
      </c>
      <c r="K449" s="2" t="s">
        <v>234</v>
      </c>
    </row>
    <row r="450" spans="1:11">
      <c r="A450" s="2">
        <v>449</v>
      </c>
      <c r="B450" s="2" t="s">
        <v>131</v>
      </c>
      <c r="G450" s="2" t="s">
        <v>294</v>
      </c>
      <c r="H450" s="2" t="s">
        <v>295</v>
      </c>
      <c r="I450" s="2" t="s">
        <v>296</v>
      </c>
      <c r="J450" s="2" t="s">
        <v>297</v>
      </c>
      <c r="K450" s="2" t="s">
        <v>235</v>
      </c>
    </row>
    <row r="451" spans="1:11">
      <c r="A451" s="2">
        <v>450</v>
      </c>
      <c r="B451" s="2" t="s">
        <v>131</v>
      </c>
      <c r="G451" s="2" t="s">
        <v>294</v>
      </c>
      <c r="H451" s="2" t="s">
        <v>295</v>
      </c>
      <c r="I451" s="2" t="s">
        <v>296</v>
      </c>
      <c r="J451" s="2" t="s">
        <v>297</v>
      </c>
      <c r="K451" s="2" t="s">
        <v>236</v>
      </c>
    </row>
    <row r="452" spans="1:11">
      <c r="A452" s="2">
        <v>451</v>
      </c>
      <c r="B452" s="2" t="s">
        <v>131</v>
      </c>
      <c r="G452" s="2" t="s">
        <v>492</v>
      </c>
      <c r="H452" s="2" t="s">
        <v>493</v>
      </c>
      <c r="I452" s="2" t="s">
        <v>494</v>
      </c>
      <c r="J452" s="2" t="s">
        <v>391</v>
      </c>
      <c r="K452" s="2" t="s">
        <v>236</v>
      </c>
    </row>
    <row r="453" spans="1:11">
      <c r="A453" s="2">
        <v>452</v>
      </c>
      <c r="B453" s="2" t="s">
        <v>131</v>
      </c>
      <c r="G453" s="2" t="s">
        <v>492</v>
      </c>
      <c r="H453" s="2" t="s">
        <v>493</v>
      </c>
      <c r="I453" s="2" t="s">
        <v>494</v>
      </c>
      <c r="J453" s="2" t="s">
        <v>391</v>
      </c>
      <c r="K453" s="2" t="s">
        <v>235</v>
      </c>
    </row>
    <row r="454" spans="1:11">
      <c r="A454" s="2">
        <v>453</v>
      </c>
      <c r="B454" s="2" t="s">
        <v>131</v>
      </c>
      <c r="G454" s="2" t="s">
        <v>492</v>
      </c>
      <c r="H454" s="2" t="s">
        <v>493</v>
      </c>
      <c r="I454" s="2" t="s">
        <v>494</v>
      </c>
      <c r="J454" s="2" t="s">
        <v>391</v>
      </c>
      <c r="K454" s="2" t="s">
        <v>234</v>
      </c>
    </row>
    <row r="455" spans="1:11">
      <c r="A455" s="2">
        <v>454</v>
      </c>
      <c r="B455" s="2" t="s">
        <v>131</v>
      </c>
      <c r="G455" s="2" t="s">
        <v>547</v>
      </c>
      <c r="H455" s="2" t="s">
        <v>548</v>
      </c>
      <c r="I455" s="2" t="s">
        <v>549</v>
      </c>
      <c r="J455" s="2" t="s">
        <v>297</v>
      </c>
      <c r="K455" s="2" t="s">
        <v>233</v>
      </c>
    </row>
    <row r="456" spans="1:11">
      <c r="A456" s="2">
        <v>455</v>
      </c>
      <c r="B456" s="2" t="s">
        <v>131</v>
      </c>
      <c r="G456" s="2" t="s">
        <v>460</v>
      </c>
      <c r="H456" s="2" t="s">
        <v>461</v>
      </c>
      <c r="I456" s="2" t="s">
        <v>462</v>
      </c>
      <c r="J456" s="2" t="s">
        <v>463</v>
      </c>
      <c r="K456" s="2" t="s">
        <v>235</v>
      </c>
    </row>
    <row r="457" spans="1:11">
      <c r="A457" s="2">
        <v>456</v>
      </c>
      <c r="B457" s="2" t="s">
        <v>131</v>
      </c>
      <c r="G457" s="2" t="s">
        <v>460</v>
      </c>
      <c r="H457" s="2" t="s">
        <v>461</v>
      </c>
      <c r="I457" s="2" t="s">
        <v>462</v>
      </c>
      <c r="J457" s="2" t="s">
        <v>463</v>
      </c>
      <c r="K457" s="2" t="s">
        <v>234</v>
      </c>
    </row>
    <row r="458" spans="1:11">
      <c r="A458" s="2">
        <v>457</v>
      </c>
      <c r="B458" s="2" t="s">
        <v>131</v>
      </c>
      <c r="G458" s="2" t="s">
        <v>460</v>
      </c>
      <c r="H458" s="2" t="s">
        <v>461</v>
      </c>
      <c r="I458" s="2" t="s">
        <v>462</v>
      </c>
      <c r="J458" s="2" t="s">
        <v>463</v>
      </c>
      <c r="K458" s="2" t="s">
        <v>233</v>
      </c>
    </row>
    <row r="459" spans="1:11">
      <c r="A459" s="2">
        <v>458</v>
      </c>
      <c r="B459" s="2" t="s">
        <v>131</v>
      </c>
      <c r="G459" s="2" t="s">
        <v>460</v>
      </c>
      <c r="H459" s="2" t="s">
        <v>461</v>
      </c>
      <c r="I459" s="2" t="s">
        <v>462</v>
      </c>
      <c r="J459" s="2" t="s">
        <v>463</v>
      </c>
      <c r="K459" s="2" t="s">
        <v>236</v>
      </c>
    </row>
    <row r="460" spans="1:11">
      <c r="A460" s="2">
        <v>459</v>
      </c>
      <c r="B460" s="2" t="s">
        <v>131</v>
      </c>
      <c r="G460" s="2" t="s">
        <v>460</v>
      </c>
      <c r="H460" s="2" t="s">
        <v>461</v>
      </c>
      <c r="I460" s="2" t="s">
        <v>462</v>
      </c>
      <c r="J460" s="2" t="s">
        <v>463</v>
      </c>
      <c r="K460" s="2" t="s">
        <v>237</v>
      </c>
    </row>
    <row r="461" spans="1:11">
      <c r="A461" s="2">
        <v>460</v>
      </c>
      <c r="B461" s="2" t="s">
        <v>131</v>
      </c>
      <c r="G461" s="2" t="s">
        <v>313</v>
      </c>
      <c r="H461" s="2" t="s">
        <v>314</v>
      </c>
      <c r="I461" s="2" t="s">
        <v>315</v>
      </c>
      <c r="J461" s="2" t="s">
        <v>316</v>
      </c>
      <c r="K461" s="2" t="s">
        <v>236</v>
      </c>
    </row>
    <row r="462" spans="1:11">
      <c r="A462" s="2">
        <v>461</v>
      </c>
      <c r="B462" s="2" t="s">
        <v>131</v>
      </c>
      <c r="G462" s="2" t="s">
        <v>313</v>
      </c>
      <c r="H462" s="2" t="s">
        <v>314</v>
      </c>
      <c r="I462" s="2" t="s">
        <v>315</v>
      </c>
      <c r="J462" s="2" t="s">
        <v>316</v>
      </c>
      <c r="K462" s="2" t="s">
        <v>235</v>
      </c>
    </row>
    <row r="463" spans="1:11">
      <c r="A463" s="2">
        <v>462</v>
      </c>
      <c r="B463" s="2" t="s">
        <v>131</v>
      </c>
      <c r="G463" s="2" t="s">
        <v>313</v>
      </c>
      <c r="H463" s="2" t="s">
        <v>314</v>
      </c>
      <c r="I463" s="2" t="s">
        <v>315</v>
      </c>
      <c r="J463" s="2" t="s">
        <v>316</v>
      </c>
      <c r="K463" s="2" t="s">
        <v>234</v>
      </c>
    </row>
    <row r="464" spans="1:11">
      <c r="A464" s="2">
        <v>463</v>
      </c>
      <c r="B464" s="2" t="s">
        <v>131</v>
      </c>
      <c r="G464" s="2" t="s">
        <v>349</v>
      </c>
      <c r="H464" s="2" t="s">
        <v>350</v>
      </c>
      <c r="I464" s="2" t="s">
        <v>351</v>
      </c>
      <c r="J464" s="2" t="s">
        <v>352</v>
      </c>
      <c r="K464" s="2" t="s">
        <v>234</v>
      </c>
    </row>
    <row r="465" spans="1:11">
      <c r="A465" s="2">
        <v>464</v>
      </c>
      <c r="B465" s="2" t="s">
        <v>131</v>
      </c>
      <c r="G465" s="2" t="s">
        <v>349</v>
      </c>
      <c r="H465" s="2" t="s">
        <v>350</v>
      </c>
      <c r="I465" s="2" t="s">
        <v>351</v>
      </c>
      <c r="J465" s="2" t="s">
        <v>352</v>
      </c>
      <c r="K465" s="2" t="s">
        <v>233</v>
      </c>
    </row>
    <row r="466" spans="1:11">
      <c r="A466" s="2">
        <v>465</v>
      </c>
      <c r="B466" s="2" t="s">
        <v>131</v>
      </c>
      <c r="G466" s="2" t="s">
        <v>349</v>
      </c>
      <c r="H466" s="2" t="s">
        <v>350</v>
      </c>
      <c r="I466" s="2" t="s">
        <v>351</v>
      </c>
      <c r="J466" s="2" t="s">
        <v>352</v>
      </c>
      <c r="K466" s="2" t="s">
        <v>236</v>
      </c>
    </row>
    <row r="467" spans="1:11">
      <c r="A467" s="2">
        <v>466</v>
      </c>
      <c r="B467" s="2" t="s">
        <v>131</v>
      </c>
      <c r="G467" s="2" t="s">
        <v>349</v>
      </c>
      <c r="H467" s="2" t="s">
        <v>350</v>
      </c>
      <c r="I467" s="2" t="s">
        <v>351</v>
      </c>
      <c r="J467" s="2" t="s">
        <v>352</v>
      </c>
      <c r="K467" s="2" t="s">
        <v>237</v>
      </c>
    </row>
    <row r="468" spans="1:11">
      <c r="A468" s="2">
        <v>467</v>
      </c>
      <c r="B468" s="2" t="s">
        <v>131</v>
      </c>
      <c r="G468" s="2" t="s">
        <v>349</v>
      </c>
      <c r="H468" s="2" t="s">
        <v>350</v>
      </c>
      <c r="I468" s="2" t="s">
        <v>351</v>
      </c>
      <c r="J468" s="2" t="s">
        <v>352</v>
      </c>
      <c r="K468" s="2" t="s">
        <v>235</v>
      </c>
    </row>
    <row r="469" spans="1:11">
      <c r="A469" s="2">
        <v>468</v>
      </c>
      <c r="B469" s="2" t="s">
        <v>131</v>
      </c>
      <c r="G469" s="2" t="s">
        <v>495</v>
      </c>
      <c r="H469" s="2" t="s">
        <v>496</v>
      </c>
      <c r="I469" s="2" t="s">
        <v>497</v>
      </c>
      <c r="J469" s="2" t="s">
        <v>391</v>
      </c>
      <c r="K469" s="2" t="s">
        <v>235</v>
      </c>
    </row>
    <row r="470" spans="1:11">
      <c r="A470" s="2">
        <v>469</v>
      </c>
      <c r="B470" s="2" t="s">
        <v>131</v>
      </c>
      <c r="G470" s="2" t="s">
        <v>495</v>
      </c>
      <c r="H470" s="2" t="s">
        <v>496</v>
      </c>
      <c r="I470" s="2" t="s">
        <v>497</v>
      </c>
      <c r="J470" s="2" t="s">
        <v>391</v>
      </c>
      <c r="K470" s="2" t="s">
        <v>236</v>
      </c>
    </row>
    <row r="471" spans="1:11">
      <c r="A471" s="2">
        <v>470</v>
      </c>
      <c r="B471" s="2" t="s">
        <v>131</v>
      </c>
      <c r="G471" s="2" t="s">
        <v>522</v>
      </c>
      <c r="H471" s="2" t="s">
        <v>523</v>
      </c>
      <c r="I471" s="2" t="s">
        <v>524</v>
      </c>
      <c r="J471" s="2" t="s">
        <v>473</v>
      </c>
      <c r="K471" s="2" t="s">
        <v>236</v>
      </c>
    </row>
    <row r="472" spans="1:11">
      <c r="A472" s="2">
        <v>471</v>
      </c>
      <c r="B472" s="2" t="s">
        <v>131</v>
      </c>
      <c r="G472" s="2" t="s">
        <v>522</v>
      </c>
      <c r="H472" s="2" t="s">
        <v>523</v>
      </c>
      <c r="I472" s="2" t="s">
        <v>524</v>
      </c>
      <c r="J472" s="2" t="s">
        <v>473</v>
      </c>
      <c r="K472" s="2" t="s">
        <v>235</v>
      </c>
    </row>
    <row r="473" spans="1:11">
      <c r="A473" s="2">
        <v>472</v>
      </c>
      <c r="B473" s="2" t="s">
        <v>131</v>
      </c>
      <c r="G473" s="2" t="s">
        <v>525</v>
      </c>
      <c r="H473" s="2" t="s">
        <v>526</v>
      </c>
      <c r="I473" s="2" t="s">
        <v>527</v>
      </c>
      <c r="J473" s="2" t="s">
        <v>528</v>
      </c>
      <c r="K473" s="2" t="s">
        <v>233</v>
      </c>
    </row>
    <row r="474" spans="1:11">
      <c r="A474" s="2">
        <v>473</v>
      </c>
      <c r="B474" s="2" t="s">
        <v>131</v>
      </c>
      <c r="G474" s="2" t="s">
        <v>245</v>
      </c>
      <c r="H474" s="2" t="s">
        <v>246</v>
      </c>
      <c r="I474" s="2" t="s">
        <v>247</v>
      </c>
      <c r="J474" s="2" t="s">
        <v>232</v>
      </c>
      <c r="K474" s="2" t="s">
        <v>234</v>
      </c>
    </row>
    <row r="475" spans="1:11">
      <c r="A475" s="2">
        <v>474</v>
      </c>
      <c r="B475" s="2" t="s">
        <v>131</v>
      </c>
      <c r="G475" s="2" t="s">
        <v>245</v>
      </c>
      <c r="H475" s="2" t="s">
        <v>246</v>
      </c>
      <c r="I475" s="2" t="s">
        <v>247</v>
      </c>
      <c r="J475" s="2" t="s">
        <v>232</v>
      </c>
      <c r="K475" s="2" t="s">
        <v>236</v>
      </c>
    </row>
    <row r="476" spans="1:11">
      <c r="A476" s="2">
        <v>475</v>
      </c>
      <c r="B476" s="2" t="s">
        <v>131</v>
      </c>
      <c r="G476" s="2" t="s">
        <v>245</v>
      </c>
      <c r="H476" s="2" t="s">
        <v>246</v>
      </c>
      <c r="I476" s="2" t="s">
        <v>247</v>
      </c>
      <c r="J476" s="2" t="s">
        <v>232</v>
      </c>
      <c r="K476" s="2" t="s">
        <v>235</v>
      </c>
    </row>
    <row r="477" spans="1:11">
      <c r="A477" s="2">
        <v>476</v>
      </c>
      <c r="B477" s="2" t="s">
        <v>131</v>
      </c>
      <c r="G477" s="2" t="s">
        <v>344</v>
      </c>
      <c r="H477" s="2" t="s">
        <v>345</v>
      </c>
      <c r="I477" s="2" t="s">
        <v>346</v>
      </c>
      <c r="J477" s="2" t="s">
        <v>343</v>
      </c>
      <c r="K477" s="2" t="s">
        <v>237</v>
      </c>
    </row>
    <row r="478" spans="1:11">
      <c r="A478" s="2">
        <v>477</v>
      </c>
      <c r="B478" s="2" t="s">
        <v>131</v>
      </c>
      <c r="G478" s="2" t="s">
        <v>344</v>
      </c>
      <c r="H478" s="2" t="s">
        <v>345</v>
      </c>
      <c r="I478" s="2" t="s">
        <v>346</v>
      </c>
      <c r="J478" s="2" t="s">
        <v>343</v>
      </c>
      <c r="K478" s="2" t="s">
        <v>235</v>
      </c>
    </row>
    <row r="479" spans="1:11">
      <c r="A479" s="2">
        <v>478</v>
      </c>
      <c r="B479" s="2" t="s">
        <v>131</v>
      </c>
      <c r="G479" s="2" t="s">
        <v>344</v>
      </c>
      <c r="H479" s="2" t="s">
        <v>345</v>
      </c>
      <c r="I479" s="2" t="s">
        <v>346</v>
      </c>
      <c r="J479" s="2" t="s">
        <v>343</v>
      </c>
      <c r="K479" s="2" t="s">
        <v>234</v>
      </c>
    </row>
    <row r="480" spans="1:11">
      <c r="A480" s="2">
        <v>479</v>
      </c>
      <c r="B480" s="2" t="s">
        <v>131</v>
      </c>
      <c r="G480" s="2" t="s">
        <v>344</v>
      </c>
      <c r="H480" s="2" t="s">
        <v>345</v>
      </c>
      <c r="I480" s="2" t="s">
        <v>346</v>
      </c>
      <c r="J480" s="2" t="s">
        <v>343</v>
      </c>
      <c r="K480" s="2" t="s">
        <v>233</v>
      </c>
    </row>
    <row r="481" spans="1:11">
      <c r="A481" s="2">
        <v>480</v>
      </c>
      <c r="B481" s="2" t="s">
        <v>131</v>
      </c>
      <c r="G481" s="2" t="s">
        <v>344</v>
      </c>
      <c r="H481" s="2" t="s">
        <v>345</v>
      </c>
      <c r="I481" s="2" t="s">
        <v>346</v>
      </c>
      <c r="J481" s="2" t="s">
        <v>343</v>
      </c>
      <c r="K481" s="2" t="s">
        <v>236</v>
      </c>
    </row>
    <row r="482" spans="1:11">
      <c r="A482" s="2">
        <v>481</v>
      </c>
      <c r="B482" s="2" t="s">
        <v>131</v>
      </c>
      <c r="G482" s="2" t="s">
        <v>281</v>
      </c>
      <c r="H482" s="2" t="s">
        <v>282</v>
      </c>
      <c r="I482" s="2" t="s">
        <v>283</v>
      </c>
      <c r="J482" s="2" t="s">
        <v>284</v>
      </c>
      <c r="K482" s="2" t="s">
        <v>236</v>
      </c>
    </row>
    <row r="483" spans="1:11">
      <c r="A483" s="2">
        <v>482</v>
      </c>
      <c r="B483" s="2" t="s">
        <v>131</v>
      </c>
      <c r="G483" s="2" t="s">
        <v>281</v>
      </c>
      <c r="H483" s="2" t="s">
        <v>282</v>
      </c>
      <c r="I483" s="2" t="s">
        <v>283</v>
      </c>
      <c r="J483" s="2" t="s">
        <v>284</v>
      </c>
      <c r="K483" s="2" t="s">
        <v>235</v>
      </c>
    </row>
    <row r="484" spans="1:11">
      <c r="A484" s="2">
        <v>483</v>
      </c>
      <c r="B484" s="2" t="s">
        <v>131</v>
      </c>
      <c r="G484" s="2" t="s">
        <v>388</v>
      </c>
      <c r="H484" s="2" t="s">
        <v>389</v>
      </c>
      <c r="I484" s="2" t="s">
        <v>390</v>
      </c>
      <c r="J484" s="2" t="s">
        <v>391</v>
      </c>
      <c r="K484" s="2" t="s">
        <v>235</v>
      </c>
    </row>
    <row r="485" spans="1:11">
      <c r="A485" s="2">
        <v>484</v>
      </c>
      <c r="B485" s="2" t="s">
        <v>131</v>
      </c>
      <c r="G485" s="2" t="s">
        <v>388</v>
      </c>
      <c r="H485" s="2" t="s">
        <v>389</v>
      </c>
      <c r="I485" s="2" t="s">
        <v>390</v>
      </c>
      <c r="J485" s="2" t="s">
        <v>391</v>
      </c>
      <c r="K485" s="2" t="s">
        <v>234</v>
      </c>
    </row>
    <row r="486" spans="1:11">
      <c r="A486" s="2">
        <v>485</v>
      </c>
      <c r="B486" s="2" t="s">
        <v>131</v>
      </c>
      <c r="G486" s="2" t="s">
        <v>388</v>
      </c>
      <c r="H486" s="2" t="s">
        <v>389</v>
      </c>
      <c r="I486" s="2" t="s">
        <v>390</v>
      </c>
      <c r="J486" s="2" t="s">
        <v>391</v>
      </c>
      <c r="K486" s="2" t="s">
        <v>233</v>
      </c>
    </row>
    <row r="487" spans="1:11">
      <c r="A487" s="2">
        <v>486</v>
      </c>
      <c r="B487" s="2" t="s">
        <v>131</v>
      </c>
      <c r="G487" s="2" t="s">
        <v>388</v>
      </c>
      <c r="H487" s="2" t="s">
        <v>389</v>
      </c>
      <c r="I487" s="2" t="s">
        <v>390</v>
      </c>
      <c r="J487" s="2" t="s">
        <v>391</v>
      </c>
      <c r="K487" s="2" t="s">
        <v>237</v>
      </c>
    </row>
    <row r="488" spans="1:11">
      <c r="A488" s="2">
        <v>487</v>
      </c>
      <c r="B488" s="2" t="s">
        <v>131</v>
      </c>
      <c r="G488" s="2" t="s">
        <v>388</v>
      </c>
      <c r="H488" s="2" t="s">
        <v>389</v>
      </c>
      <c r="I488" s="2" t="s">
        <v>390</v>
      </c>
      <c r="J488" s="2" t="s">
        <v>391</v>
      </c>
      <c r="K488" s="2" t="s">
        <v>236</v>
      </c>
    </row>
    <row r="489" spans="1:11">
      <c r="A489" s="2">
        <v>488</v>
      </c>
      <c r="B489" s="2" t="s">
        <v>131</v>
      </c>
      <c r="G489" s="2" t="s">
        <v>327</v>
      </c>
      <c r="H489" s="2" t="s">
        <v>328</v>
      </c>
      <c r="I489" s="2" t="s">
        <v>329</v>
      </c>
      <c r="J489" s="2" t="s">
        <v>312</v>
      </c>
      <c r="K489" s="2" t="s">
        <v>235</v>
      </c>
    </row>
    <row r="490" spans="1:11">
      <c r="A490" s="2">
        <v>489</v>
      </c>
      <c r="B490" s="2" t="s">
        <v>131</v>
      </c>
      <c r="G490" s="2" t="s">
        <v>327</v>
      </c>
      <c r="H490" s="2" t="s">
        <v>328</v>
      </c>
      <c r="I490" s="2" t="s">
        <v>329</v>
      </c>
      <c r="J490" s="2" t="s">
        <v>312</v>
      </c>
      <c r="K490" s="2" t="s">
        <v>234</v>
      </c>
    </row>
    <row r="491" spans="1:11">
      <c r="A491" s="2">
        <v>490</v>
      </c>
      <c r="B491" s="2" t="s">
        <v>131</v>
      </c>
      <c r="G491" s="2" t="s">
        <v>327</v>
      </c>
      <c r="H491" s="2" t="s">
        <v>328</v>
      </c>
      <c r="I491" s="2" t="s">
        <v>329</v>
      </c>
      <c r="J491" s="2" t="s">
        <v>312</v>
      </c>
      <c r="K491" s="2" t="s">
        <v>236</v>
      </c>
    </row>
    <row r="492" spans="1:11">
      <c r="A492" s="2">
        <v>491</v>
      </c>
      <c r="B492" s="2" t="s">
        <v>131</v>
      </c>
      <c r="G492" s="2" t="s">
        <v>550</v>
      </c>
      <c r="H492" s="2" t="s">
        <v>551</v>
      </c>
      <c r="I492" s="2" t="s">
        <v>552</v>
      </c>
      <c r="J492" s="2" t="s">
        <v>553</v>
      </c>
      <c r="K492" s="2" t="s">
        <v>234</v>
      </c>
    </row>
    <row r="493" spans="1:11">
      <c r="A493" s="2">
        <v>492</v>
      </c>
      <c r="B493" s="2" t="s">
        <v>131</v>
      </c>
      <c r="G493" s="2" t="s">
        <v>229</v>
      </c>
      <c r="H493" s="2" t="s">
        <v>230</v>
      </c>
      <c r="I493" s="2" t="s">
        <v>231</v>
      </c>
      <c r="J493" s="2" t="s">
        <v>232</v>
      </c>
      <c r="K493" s="2" t="s">
        <v>233</v>
      </c>
    </row>
    <row r="494" spans="1:11">
      <c r="A494" s="2">
        <v>493</v>
      </c>
      <c r="B494" s="2" t="s">
        <v>131</v>
      </c>
      <c r="G494" s="2" t="s">
        <v>229</v>
      </c>
      <c r="H494" s="2" t="s">
        <v>230</v>
      </c>
      <c r="I494" s="2" t="s">
        <v>231</v>
      </c>
      <c r="J494" s="2" t="s">
        <v>232</v>
      </c>
      <c r="K494" s="2" t="s">
        <v>237</v>
      </c>
    </row>
    <row r="495" spans="1:11">
      <c r="A495" s="2">
        <v>494</v>
      </c>
      <c r="B495" s="2" t="s">
        <v>131</v>
      </c>
      <c r="G495" s="2" t="s">
        <v>229</v>
      </c>
      <c r="H495" s="2" t="s">
        <v>230</v>
      </c>
      <c r="I495" s="2" t="s">
        <v>231</v>
      </c>
      <c r="J495" s="2" t="s">
        <v>232</v>
      </c>
      <c r="K495" s="2" t="s">
        <v>236</v>
      </c>
    </row>
    <row r="496" spans="1:11">
      <c r="A496" s="2">
        <v>495</v>
      </c>
      <c r="B496" s="2" t="s">
        <v>131</v>
      </c>
      <c r="G496" s="2" t="s">
        <v>229</v>
      </c>
      <c r="H496" s="2" t="s">
        <v>230</v>
      </c>
      <c r="I496" s="2" t="s">
        <v>231</v>
      </c>
      <c r="J496" s="2" t="s">
        <v>232</v>
      </c>
      <c r="K496" s="2" t="s">
        <v>234</v>
      </c>
    </row>
    <row r="497" spans="1:11">
      <c r="A497" s="2">
        <v>496</v>
      </c>
      <c r="B497" s="2" t="s">
        <v>131</v>
      </c>
      <c r="G497" s="2" t="s">
        <v>229</v>
      </c>
      <c r="H497" s="2" t="s">
        <v>230</v>
      </c>
      <c r="I497" s="2" t="s">
        <v>231</v>
      </c>
      <c r="J497" s="2" t="s">
        <v>232</v>
      </c>
      <c r="K497" s="2" t="s">
        <v>235</v>
      </c>
    </row>
    <row r="498" spans="1:11">
      <c r="A498" s="2">
        <v>497</v>
      </c>
      <c r="B498" s="2" t="s">
        <v>131</v>
      </c>
      <c r="G498" s="2" t="s">
        <v>240</v>
      </c>
      <c r="H498" s="2" t="s">
        <v>241</v>
      </c>
      <c r="I498" s="2" t="s">
        <v>242</v>
      </c>
      <c r="J498" s="2" t="s">
        <v>232</v>
      </c>
      <c r="K498" s="2" t="s">
        <v>237</v>
      </c>
    </row>
    <row r="499" spans="1:11">
      <c r="A499" s="2">
        <v>498</v>
      </c>
      <c r="B499" s="2" t="s">
        <v>131</v>
      </c>
      <c r="G499" s="2" t="s">
        <v>240</v>
      </c>
      <c r="H499" s="2" t="s">
        <v>241</v>
      </c>
      <c r="I499" s="2" t="s">
        <v>242</v>
      </c>
      <c r="J499" s="2" t="s">
        <v>232</v>
      </c>
      <c r="K499" s="2" t="s">
        <v>236</v>
      </c>
    </row>
    <row r="500" spans="1:11">
      <c r="A500" s="2">
        <v>499</v>
      </c>
      <c r="B500" s="2" t="s">
        <v>131</v>
      </c>
      <c r="G500" s="2" t="s">
        <v>240</v>
      </c>
      <c r="H500" s="2" t="s">
        <v>241</v>
      </c>
      <c r="I500" s="2" t="s">
        <v>242</v>
      </c>
      <c r="J500" s="2" t="s">
        <v>232</v>
      </c>
      <c r="K500" s="2" t="s">
        <v>233</v>
      </c>
    </row>
    <row r="501" spans="1:11">
      <c r="A501" s="2">
        <v>500</v>
      </c>
      <c r="B501" s="2" t="s">
        <v>131</v>
      </c>
      <c r="G501" s="2" t="s">
        <v>240</v>
      </c>
      <c r="H501" s="2" t="s">
        <v>241</v>
      </c>
      <c r="I501" s="2" t="s">
        <v>242</v>
      </c>
      <c r="J501" s="2" t="s">
        <v>232</v>
      </c>
      <c r="K501" s="2" t="s">
        <v>234</v>
      </c>
    </row>
    <row r="502" spans="1:11">
      <c r="A502" s="2">
        <v>501</v>
      </c>
      <c r="B502" s="2" t="s">
        <v>131</v>
      </c>
      <c r="G502" s="2" t="s">
        <v>240</v>
      </c>
      <c r="H502" s="2" t="s">
        <v>241</v>
      </c>
      <c r="I502" s="2" t="s">
        <v>242</v>
      </c>
      <c r="J502" s="2" t="s">
        <v>232</v>
      </c>
      <c r="K502" s="2" t="s">
        <v>235</v>
      </c>
    </row>
    <row r="503" spans="1:11">
      <c r="A503" s="2">
        <v>502</v>
      </c>
      <c r="B503" s="2" t="s">
        <v>131</v>
      </c>
      <c r="G503" s="2" t="s">
        <v>498</v>
      </c>
      <c r="H503" s="2" t="s">
        <v>499</v>
      </c>
      <c r="I503" s="2" t="s">
        <v>466</v>
      </c>
      <c r="J503" s="2" t="s">
        <v>355</v>
      </c>
      <c r="K503" s="2" t="s">
        <v>236</v>
      </c>
    </row>
    <row r="504" spans="1:11">
      <c r="A504" s="2">
        <v>503</v>
      </c>
      <c r="B504" s="2" t="s">
        <v>131</v>
      </c>
      <c r="G504" s="2" t="s">
        <v>498</v>
      </c>
      <c r="H504" s="2" t="s">
        <v>499</v>
      </c>
      <c r="I504" s="2" t="s">
        <v>466</v>
      </c>
      <c r="J504" s="2" t="s">
        <v>355</v>
      </c>
      <c r="K504" s="2" t="s">
        <v>235</v>
      </c>
    </row>
    <row r="505" spans="1:11">
      <c r="A505" s="2">
        <v>504</v>
      </c>
      <c r="B505" s="2" t="s">
        <v>131</v>
      </c>
      <c r="G505" s="2" t="s">
        <v>464</v>
      </c>
      <c r="H505" s="2" t="s">
        <v>465</v>
      </c>
      <c r="I505" s="2" t="s">
        <v>466</v>
      </c>
      <c r="J505" s="2" t="s">
        <v>467</v>
      </c>
      <c r="K505" s="2" t="s">
        <v>233</v>
      </c>
    </row>
    <row r="506" spans="1:11">
      <c r="A506" s="2">
        <v>505</v>
      </c>
      <c r="B506" s="2" t="s">
        <v>131</v>
      </c>
      <c r="G506" s="2" t="s">
        <v>464</v>
      </c>
      <c r="H506" s="2" t="s">
        <v>465</v>
      </c>
      <c r="I506" s="2" t="s">
        <v>466</v>
      </c>
      <c r="J506" s="2" t="s">
        <v>467</v>
      </c>
      <c r="K506" s="2" t="s">
        <v>236</v>
      </c>
    </row>
    <row r="507" spans="1:11">
      <c r="A507" s="2">
        <v>506</v>
      </c>
      <c r="B507" s="2" t="s">
        <v>131</v>
      </c>
      <c r="G507" s="2" t="s">
        <v>464</v>
      </c>
      <c r="H507" s="2" t="s">
        <v>465</v>
      </c>
      <c r="I507" s="2" t="s">
        <v>466</v>
      </c>
      <c r="J507" s="2" t="s">
        <v>467</v>
      </c>
      <c r="K507" s="2" t="s">
        <v>237</v>
      </c>
    </row>
    <row r="508" spans="1:11">
      <c r="A508" s="2">
        <v>507</v>
      </c>
      <c r="B508" s="2" t="s">
        <v>131</v>
      </c>
      <c r="G508" s="2" t="s">
        <v>464</v>
      </c>
      <c r="H508" s="2" t="s">
        <v>465</v>
      </c>
      <c r="I508" s="2" t="s">
        <v>466</v>
      </c>
      <c r="J508" s="2" t="s">
        <v>467</v>
      </c>
      <c r="K508" s="2" t="s">
        <v>235</v>
      </c>
    </row>
    <row r="509" spans="1:11">
      <c r="A509" s="2">
        <v>508</v>
      </c>
      <c r="B509" s="2" t="s">
        <v>131</v>
      </c>
      <c r="G509" s="2" t="s">
        <v>464</v>
      </c>
      <c r="H509" s="2" t="s">
        <v>465</v>
      </c>
      <c r="I509" s="2" t="s">
        <v>466</v>
      </c>
      <c r="J509" s="2" t="s">
        <v>467</v>
      </c>
      <c r="K509" s="2" t="s">
        <v>234</v>
      </c>
    </row>
    <row r="510" spans="1:11">
      <c r="A510" s="2">
        <v>509</v>
      </c>
      <c r="B510" s="2" t="s">
        <v>131</v>
      </c>
      <c r="G510" s="2" t="s">
        <v>442</v>
      </c>
      <c r="H510" s="2" t="s">
        <v>443</v>
      </c>
      <c r="I510" s="2" t="s">
        <v>444</v>
      </c>
      <c r="J510" s="2" t="s">
        <v>419</v>
      </c>
      <c r="K510" s="2" t="s">
        <v>235</v>
      </c>
    </row>
    <row r="511" spans="1:11">
      <c r="A511" s="2">
        <v>510</v>
      </c>
      <c r="B511" s="2" t="s">
        <v>131</v>
      </c>
      <c r="G511" s="2" t="s">
        <v>442</v>
      </c>
      <c r="H511" s="2" t="s">
        <v>443</v>
      </c>
      <c r="I511" s="2" t="s">
        <v>444</v>
      </c>
      <c r="J511" s="2" t="s">
        <v>419</v>
      </c>
      <c r="K511" s="2" t="s">
        <v>236</v>
      </c>
    </row>
    <row r="512" spans="1:11">
      <c r="A512" s="2">
        <v>511</v>
      </c>
      <c r="B512" s="2" t="s">
        <v>131</v>
      </c>
      <c r="G512" s="2" t="s">
        <v>442</v>
      </c>
      <c r="H512" s="2" t="s">
        <v>443</v>
      </c>
      <c r="I512" s="2" t="s">
        <v>444</v>
      </c>
      <c r="J512" s="2" t="s">
        <v>419</v>
      </c>
      <c r="K512" s="2" t="s">
        <v>234</v>
      </c>
    </row>
    <row r="513" spans="1:11">
      <c r="A513" s="2">
        <v>512</v>
      </c>
      <c r="B513" s="2" t="s">
        <v>131</v>
      </c>
      <c r="G513" s="2" t="s">
        <v>330</v>
      </c>
      <c r="H513" s="2" t="s">
        <v>331</v>
      </c>
      <c r="I513" s="2" t="s">
        <v>332</v>
      </c>
      <c r="J513" s="2" t="s">
        <v>333</v>
      </c>
      <c r="K513" s="2" t="s">
        <v>233</v>
      </c>
    </row>
    <row r="514" spans="1:11">
      <c r="A514" s="2">
        <v>513</v>
      </c>
      <c r="B514" s="2" t="s">
        <v>131</v>
      </c>
      <c r="G514" s="2" t="s">
        <v>260</v>
      </c>
      <c r="H514" s="2" t="s">
        <v>261</v>
      </c>
      <c r="I514" s="2" t="s">
        <v>262</v>
      </c>
      <c r="J514" s="2" t="s">
        <v>263</v>
      </c>
      <c r="K514" s="2" t="s">
        <v>235</v>
      </c>
    </row>
    <row r="515" spans="1:11">
      <c r="A515" s="2">
        <v>514</v>
      </c>
      <c r="B515" s="2" t="s">
        <v>131</v>
      </c>
      <c r="G515" s="2" t="s">
        <v>260</v>
      </c>
      <c r="H515" s="2" t="s">
        <v>261</v>
      </c>
      <c r="I515" s="2" t="s">
        <v>262</v>
      </c>
      <c r="J515" s="2" t="s">
        <v>263</v>
      </c>
      <c r="K515" s="2" t="s">
        <v>234</v>
      </c>
    </row>
    <row r="516" spans="1:11">
      <c r="A516" s="2">
        <v>515</v>
      </c>
      <c r="B516" s="2" t="s">
        <v>131</v>
      </c>
      <c r="G516" s="2" t="s">
        <v>260</v>
      </c>
      <c r="H516" s="2" t="s">
        <v>261</v>
      </c>
      <c r="I516" s="2" t="s">
        <v>262</v>
      </c>
      <c r="J516" s="2" t="s">
        <v>263</v>
      </c>
      <c r="K516" s="2" t="s">
        <v>233</v>
      </c>
    </row>
    <row r="517" spans="1:11">
      <c r="A517" s="2">
        <v>516</v>
      </c>
      <c r="B517" s="2" t="s">
        <v>131</v>
      </c>
      <c r="G517" s="2" t="s">
        <v>260</v>
      </c>
      <c r="H517" s="2" t="s">
        <v>261</v>
      </c>
      <c r="I517" s="2" t="s">
        <v>262</v>
      </c>
      <c r="J517" s="2" t="s">
        <v>263</v>
      </c>
      <c r="K517" s="2" t="s">
        <v>236</v>
      </c>
    </row>
    <row r="518" spans="1:11">
      <c r="A518" s="2">
        <v>517</v>
      </c>
      <c r="B518" s="2" t="s">
        <v>131</v>
      </c>
      <c r="G518" s="2" t="s">
        <v>260</v>
      </c>
      <c r="H518" s="2" t="s">
        <v>261</v>
      </c>
      <c r="I518" s="2" t="s">
        <v>262</v>
      </c>
      <c r="J518" s="2" t="s">
        <v>263</v>
      </c>
      <c r="K518" s="2" t="s">
        <v>237</v>
      </c>
    </row>
    <row r="519" spans="1:11">
      <c r="A519" s="2">
        <v>518</v>
      </c>
      <c r="B519" s="2" t="s">
        <v>131</v>
      </c>
      <c r="G519" s="2" t="s">
        <v>353</v>
      </c>
      <c r="H519" s="2" t="s">
        <v>354</v>
      </c>
      <c r="I519" s="2" t="s">
        <v>279</v>
      </c>
      <c r="J519" s="2" t="s">
        <v>355</v>
      </c>
      <c r="K519" s="2" t="s">
        <v>233</v>
      </c>
    </row>
    <row r="520" spans="1:11">
      <c r="A520" s="2">
        <v>519</v>
      </c>
      <c r="B520" s="2" t="s">
        <v>131</v>
      </c>
      <c r="G520" s="2" t="s">
        <v>500</v>
      </c>
      <c r="H520" s="2" t="s">
        <v>501</v>
      </c>
      <c r="I520" s="2" t="s">
        <v>502</v>
      </c>
      <c r="J520" s="2" t="s">
        <v>503</v>
      </c>
      <c r="K520" s="2" t="s">
        <v>235</v>
      </c>
    </row>
    <row r="521" spans="1:11">
      <c r="A521" s="2">
        <v>520</v>
      </c>
      <c r="B521" s="2" t="s">
        <v>131</v>
      </c>
      <c r="G521" s="2" t="s">
        <v>500</v>
      </c>
      <c r="H521" s="2" t="s">
        <v>501</v>
      </c>
      <c r="I521" s="2" t="s">
        <v>502</v>
      </c>
      <c r="J521" s="2" t="s">
        <v>503</v>
      </c>
      <c r="K521" s="2" t="s">
        <v>236</v>
      </c>
    </row>
    <row r="522" spans="1:11">
      <c r="A522" s="2">
        <v>521</v>
      </c>
      <c r="B522" s="2" t="s">
        <v>131</v>
      </c>
      <c r="G522" s="2" t="s">
        <v>554</v>
      </c>
      <c r="H522" s="2" t="s">
        <v>555</v>
      </c>
      <c r="I522" s="2" t="s">
        <v>360</v>
      </c>
      <c r="J522" s="2" t="s">
        <v>556</v>
      </c>
      <c r="K522" s="2" t="s">
        <v>233</v>
      </c>
    </row>
    <row r="523" spans="1:11">
      <c r="A523" s="2">
        <v>522</v>
      </c>
      <c r="B523" s="2" t="s">
        <v>131</v>
      </c>
      <c r="G523" s="2" t="s">
        <v>285</v>
      </c>
      <c r="H523" s="2" t="s">
        <v>286</v>
      </c>
      <c r="I523" s="2" t="s">
        <v>262</v>
      </c>
      <c r="J523" s="2" t="s">
        <v>287</v>
      </c>
      <c r="K523" s="2" t="s">
        <v>235</v>
      </c>
    </row>
    <row r="524" spans="1:11">
      <c r="A524" s="2">
        <v>523</v>
      </c>
      <c r="B524" s="2" t="s">
        <v>131</v>
      </c>
      <c r="G524" s="2" t="s">
        <v>285</v>
      </c>
      <c r="H524" s="2" t="s">
        <v>286</v>
      </c>
      <c r="I524" s="2" t="s">
        <v>262</v>
      </c>
      <c r="J524" s="2" t="s">
        <v>287</v>
      </c>
      <c r="K524" s="2" t="s">
        <v>234</v>
      </c>
    </row>
    <row r="525" spans="1:11">
      <c r="A525" s="2">
        <v>524</v>
      </c>
      <c r="B525" s="2" t="s">
        <v>131</v>
      </c>
      <c r="G525" s="2" t="s">
        <v>285</v>
      </c>
      <c r="H525" s="2" t="s">
        <v>286</v>
      </c>
      <c r="I525" s="2" t="s">
        <v>262</v>
      </c>
      <c r="J525" s="2" t="s">
        <v>287</v>
      </c>
      <c r="K525" s="2" t="s">
        <v>237</v>
      </c>
    </row>
    <row r="526" spans="1:11">
      <c r="A526" s="2">
        <v>525</v>
      </c>
      <c r="B526" s="2" t="s">
        <v>131</v>
      </c>
      <c r="G526" s="2" t="s">
        <v>285</v>
      </c>
      <c r="H526" s="2" t="s">
        <v>286</v>
      </c>
      <c r="I526" s="2" t="s">
        <v>262</v>
      </c>
      <c r="J526" s="2" t="s">
        <v>287</v>
      </c>
      <c r="K526" s="2" t="s">
        <v>236</v>
      </c>
    </row>
    <row r="527" spans="1:11">
      <c r="A527" s="2">
        <v>526</v>
      </c>
      <c r="B527" s="2" t="s">
        <v>131</v>
      </c>
      <c r="G527" s="2" t="s">
        <v>285</v>
      </c>
      <c r="H527" s="2" t="s">
        <v>286</v>
      </c>
      <c r="I527" s="2" t="s">
        <v>262</v>
      </c>
      <c r="J527" s="2" t="s">
        <v>287</v>
      </c>
      <c r="K527" s="2" t="s">
        <v>233</v>
      </c>
    </row>
  </sheetData>
  <sheetProtection formatColumns="0" formatRows="0"/>
  <phoneticPr fontId="3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zoomScaleNormal="85" workbookViewId="0">
      <selection activeCell="G39" sqref="G39"/>
    </sheetView>
  </sheetViews>
  <sheetFormatPr defaultRowHeight="11.25"/>
  <cols>
    <col min="1" max="16384" width="9.140625" style="58"/>
  </cols>
  <sheetData/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 enableFormatConditionsCalculation="0">
    <tabColor indexed="47"/>
  </sheetPr>
  <dimension ref="A1:E60"/>
  <sheetViews>
    <sheetView showGridLines="0" workbookViewId="0">
      <selection activeCell="G13" sqref="G13"/>
    </sheetView>
  </sheetViews>
  <sheetFormatPr defaultRowHeight="11.25"/>
  <cols>
    <col min="1" max="16384" width="9.140625" style="2"/>
  </cols>
  <sheetData>
    <row r="1" spans="1:5">
      <c r="A1" s="2" t="s">
        <v>50</v>
      </c>
      <c r="B1" s="2" t="s">
        <v>51</v>
      </c>
      <c r="C1" s="2" t="s">
        <v>52</v>
      </c>
      <c r="D1" s="2" t="s">
        <v>50</v>
      </c>
      <c r="E1" s="2" t="s">
        <v>53</v>
      </c>
    </row>
    <row r="2" spans="1:5">
      <c r="A2" s="2" t="s">
        <v>225</v>
      </c>
      <c r="B2" s="2" t="s">
        <v>225</v>
      </c>
      <c r="C2" s="2" t="s">
        <v>226</v>
      </c>
      <c r="D2" s="2" t="s">
        <v>225</v>
      </c>
      <c r="E2" s="2" t="s">
        <v>575</v>
      </c>
    </row>
    <row r="3" spans="1:5">
      <c r="A3" s="2" t="s">
        <v>225</v>
      </c>
      <c r="B3" s="2" t="s">
        <v>227</v>
      </c>
      <c r="C3" s="2" t="s">
        <v>228</v>
      </c>
      <c r="D3" s="2" t="s">
        <v>248</v>
      </c>
      <c r="E3" s="2" t="s">
        <v>576</v>
      </c>
    </row>
    <row r="4" spans="1:5">
      <c r="A4" s="2" t="s">
        <v>225</v>
      </c>
      <c r="B4" s="2" t="s">
        <v>238</v>
      </c>
      <c r="C4" s="2" t="s">
        <v>239</v>
      </c>
      <c r="D4" s="2" t="s">
        <v>306</v>
      </c>
      <c r="E4" s="2" t="s">
        <v>577</v>
      </c>
    </row>
    <row r="5" spans="1:5">
      <c r="A5" s="2" t="s">
        <v>225</v>
      </c>
      <c r="B5" s="2" t="s">
        <v>243</v>
      </c>
      <c r="C5" s="2" t="s">
        <v>244</v>
      </c>
      <c r="D5" s="2" t="s">
        <v>336</v>
      </c>
      <c r="E5" s="2" t="s">
        <v>578</v>
      </c>
    </row>
    <row r="6" spans="1:5">
      <c r="A6" s="2" t="s">
        <v>248</v>
      </c>
      <c r="B6" s="2" t="s">
        <v>250</v>
      </c>
      <c r="C6" s="2" t="s">
        <v>251</v>
      </c>
      <c r="D6" s="2" t="s">
        <v>377</v>
      </c>
      <c r="E6" s="2" t="s">
        <v>579</v>
      </c>
    </row>
    <row r="7" spans="1:5">
      <c r="A7" s="2" t="s">
        <v>248</v>
      </c>
      <c r="B7" s="2" t="s">
        <v>264</v>
      </c>
      <c r="C7" s="2" t="s">
        <v>265</v>
      </c>
      <c r="D7" s="2" t="s">
        <v>394</v>
      </c>
      <c r="E7" s="2" t="s">
        <v>580</v>
      </c>
    </row>
    <row r="8" spans="1:5">
      <c r="A8" s="2" t="s">
        <v>248</v>
      </c>
      <c r="B8" s="2" t="s">
        <v>248</v>
      </c>
      <c r="C8" s="2" t="s">
        <v>249</v>
      </c>
      <c r="D8" s="2" t="s">
        <v>409</v>
      </c>
      <c r="E8" s="2" t="s">
        <v>581</v>
      </c>
    </row>
    <row r="9" spans="1:5">
      <c r="A9" s="2" t="s">
        <v>248</v>
      </c>
      <c r="B9" s="2" t="s">
        <v>266</v>
      </c>
      <c r="C9" s="2" t="s">
        <v>267</v>
      </c>
      <c r="D9" s="2" t="s">
        <v>445</v>
      </c>
      <c r="E9" s="2" t="s">
        <v>582</v>
      </c>
    </row>
    <row r="10" spans="1:5">
      <c r="A10" s="2" t="s">
        <v>248</v>
      </c>
      <c r="B10" s="2" t="s">
        <v>288</v>
      </c>
      <c r="C10" s="2" t="s">
        <v>289</v>
      </c>
      <c r="D10" s="2" t="s">
        <v>451</v>
      </c>
      <c r="E10" s="2" t="s">
        <v>583</v>
      </c>
    </row>
    <row r="11" spans="1:5">
      <c r="A11" s="2" t="s">
        <v>248</v>
      </c>
      <c r="B11" s="2" t="s">
        <v>290</v>
      </c>
      <c r="C11" s="2" t="s">
        <v>291</v>
      </c>
      <c r="D11" s="2" t="s">
        <v>468</v>
      </c>
      <c r="E11" s="2" t="s">
        <v>584</v>
      </c>
    </row>
    <row r="12" spans="1:5">
      <c r="A12" s="2" t="s">
        <v>248</v>
      </c>
      <c r="B12" s="2" t="s">
        <v>292</v>
      </c>
      <c r="C12" s="2" t="s">
        <v>293</v>
      </c>
      <c r="D12" s="2" t="s">
        <v>474</v>
      </c>
      <c r="E12" s="2" t="s">
        <v>585</v>
      </c>
    </row>
    <row r="13" spans="1:5">
      <c r="A13" s="2" t="s">
        <v>248</v>
      </c>
      <c r="B13" s="2" t="s">
        <v>298</v>
      </c>
      <c r="C13" s="2" t="s">
        <v>299</v>
      </c>
      <c r="D13" s="2" t="s">
        <v>504</v>
      </c>
      <c r="E13" s="2" t="s">
        <v>586</v>
      </c>
    </row>
    <row r="14" spans="1:5">
      <c r="A14" s="2" t="s">
        <v>248</v>
      </c>
      <c r="B14" s="2" t="s">
        <v>300</v>
      </c>
      <c r="C14" s="2" t="s">
        <v>301</v>
      </c>
      <c r="D14" s="2" t="s">
        <v>529</v>
      </c>
      <c r="E14" s="2" t="s">
        <v>587</v>
      </c>
    </row>
    <row r="15" spans="1:5">
      <c r="A15" s="2" t="s">
        <v>248</v>
      </c>
      <c r="B15" s="2" t="s">
        <v>302</v>
      </c>
      <c r="C15" s="2" t="s">
        <v>303</v>
      </c>
    </row>
    <row r="16" spans="1:5">
      <c r="A16" s="2" t="s">
        <v>248</v>
      </c>
      <c r="B16" s="2" t="s">
        <v>304</v>
      </c>
      <c r="C16" s="2" t="s">
        <v>305</v>
      </c>
    </row>
    <row r="17" spans="1:3">
      <c r="A17" s="2" t="s">
        <v>306</v>
      </c>
      <c r="B17" s="2" t="s">
        <v>308</v>
      </c>
      <c r="C17" s="2" t="s">
        <v>309</v>
      </c>
    </row>
    <row r="18" spans="1:3">
      <c r="A18" s="2" t="s">
        <v>306</v>
      </c>
      <c r="B18" s="2" t="s">
        <v>317</v>
      </c>
      <c r="C18" s="2" t="s">
        <v>318</v>
      </c>
    </row>
    <row r="19" spans="1:3">
      <c r="A19" s="2" t="s">
        <v>306</v>
      </c>
      <c r="B19" s="2" t="s">
        <v>306</v>
      </c>
      <c r="C19" s="2" t="s">
        <v>307</v>
      </c>
    </row>
    <row r="20" spans="1:3">
      <c r="A20" s="2" t="s">
        <v>306</v>
      </c>
      <c r="B20" s="2" t="s">
        <v>322</v>
      </c>
      <c r="C20" s="2" t="s">
        <v>323</v>
      </c>
    </row>
    <row r="21" spans="1:3">
      <c r="A21" s="2" t="s">
        <v>306</v>
      </c>
      <c r="B21" s="2" t="s">
        <v>334</v>
      </c>
      <c r="C21" s="2" t="s">
        <v>335</v>
      </c>
    </row>
    <row r="22" spans="1:3">
      <c r="A22" s="2" t="s">
        <v>336</v>
      </c>
      <c r="B22" s="2" t="s">
        <v>338</v>
      </c>
      <c r="C22" s="2" t="s">
        <v>339</v>
      </c>
    </row>
    <row r="23" spans="1:3">
      <c r="A23" s="2" t="s">
        <v>336</v>
      </c>
      <c r="B23" s="2" t="s">
        <v>336</v>
      </c>
      <c r="C23" s="2" t="s">
        <v>337</v>
      </c>
    </row>
    <row r="24" spans="1:3">
      <c r="A24" s="2" t="s">
        <v>336</v>
      </c>
      <c r="B24" s="2" t="s">
        <v>347</v>
      </c>
      <c r="C24" s="2" t="s">
        <v>348</v>
      </c>
    </row>
    <row r="25" spans="1:3">
      <c r="A25" s="2" t="s">
        <v>336</v>
      </c>
      <c r="B25" s="2" t="s">
        <v>356</v>
      </c>
      <c r="C25" s="2" t="s">
        <v>357</v>
      </c>
    </row>
    <row r="26" spans="1:3">
      <c r="A26" s="2" t="s">
        <v>336</v>
      </c>
      <c r="B26" s="2" t="s">
        <v>365</v>
      </c>
      <c r="C26" s="2" t="s">
        <v>366</v>
      </c>
    </row>
    <row r="27" spans="1:3">
      <c r="A27" s="2" t="s">
        <v>336</v>
      </c>
      <c r="B27" s="2" t="s">
        <v>367</v>
      </c>
      <c r="C27" s="2" t="s">
        <v>368</v>
      </c>
    </row>
    <row r="28" spans="1:3">
      <c r="A28" s="2" t="s">
        <v>336</v>
      </c>
      <c r="B28" s="2" t="s">
        <v>369</v>
      </c>
      <c r="C28" s="2" t="s">
        <v>370</v>
      </c>
    </row>
    <row r="29" spans="1:3">
      <c r="A29" s="2" t="s">
        <v>336</v>
      </c>
      <c r="B29" s="2" t="s">
        <v>371</v>
      </c>
      <c r="C29" s="2" t="s">
        <v>372</v>
      </c>
    </row>
    <row r="30" spans="1:3">
      <c r="A30" s="2" t="s">
        <v>336</v>
      </c>
      <c r="B30" s="2" t="s">
        <v>373</v>
      </c>
      <c r="C30" s="2" t="s">
        <v>374</v>
      </c>
    </row>
    <row r="31" spans="1:3">
      <c r="A31" s="2" t="s">
        <v>336</v>
      </c>
      <c r="B31" s="2" t="s">
        <v>375</v>
      </c>
      <c r="C31" s="2" t="s">
        <v>376</v>
      </c>
    </row>
    <row r="32" spans="1:3">
      <c r="A32" s="2" t="s">
        <v>377</v>
      </c>
      <c r="B32" s="2" t="s">
        <v>557</v>
      </c>
      <c r="C32" s="2" t="s">
        <v>558</v>
      </c>
    </row>
    <row r="33" spans="1:3">
      <c r="A33" s="2" t="s">
        <v>377</v>
      </c>
      <c r="B33" s="2" t="s">
        <v>377</v>
      </c>
      <c r="C33" s="2" t="s">
        <v>378</v>
      </c>
    </row>
    <row r="34" spans="1:3">
      <c r="A34" s="2" t="s">
        <v>377</v>
      </c>
      <c r="B34" s="2" t="s">
        <v>379</v>
      </c>
      <c r="C34" s="2" t="s">
        <v>380</v>
      </c>
    </row>
    <row r="35" spans="1:3">
      <c r="A35" s="2" t="s">
        <v>377</v>
      </c>
      <c r="B35" s="2" t="s">
        <v>559</v>
      </c>
      <c r="C35" s="2" t="s">
        <v>560</v>
      </c>
    </row>
    <row r="36" spans="1:3">
      <c r="A36" s="2" t="s">
        <v>377</v>
      </c>
      <c r="B36" s="2" t="s">
        <v>561</v>
      </c>
      <c r="C36" s="2" t="s">
        <v>562</v>
      </c>
    </row>
    <row r="37" spans="1:3">
      <c r="A37" s="2" t="s">
        <v>377</v>
      </c>
      <c r="B37" s="2" t="s">
        <v>392</v>
      </c>
      <c r="C37" s="2" t="s">
        <v>393</v>
      </c>
    </row>
    <row r="38" spans="1:3">
      <c r="A38" s="2" t="s">
        <v>377</v>
      </c>
      <c r="B38" s="2" t="s">
        <v>563</v>
      </c>
      <c r="C38" s="2" t="s">
        <v>564</v>
      </c>
    </row>
    <row r="39" spans="1:3">
      <c r="A39" s="2" t="s">
        <v>394</v>
      </c>
      <c r="B39" s="2" t="s">
        <v>565</v>
      </c>
      <c r="C39" s="2" t="s">
        <v>566</v>
      </c>
    </row>
    <row r="40" spans="1:3">
      <c r="A40" s="2" t="s">
        <v>394</v>
      </c>
      <c r="B40" s="2" t="s">
        <v>396</v>
      </c>
      <c r="C40" s="2" t="s">
        <v>397</v>
      </c>
    </row>
    <row r="41" spans="1:3">
      <c r="A41" s="2" t="s">
        <v>394</v>
      </c>
      <c r="B41" s="2" t="s">
        <v>567</v>
      </c>
      <c r="C41" s="2" t="s">
        <v>568</v>
      </c>
    </row>
    <row r="42" spans="1:3">
      <c r="A42" s="2" t="s">
        <v>394</v>
      </c>
      <c r="B42" s="2" t="s">
        <v>401</v>
      </c>
      <c r="C42" s="2" t="s">
        <v>402</v>
      </c>
    </row>
    <row r="43" spans="1:3">
      <c r="A43" s="2" t="s">
        <v>394</v>
      </c>
      <c r="B43" s="2" t="s">
        <v>407</v>
      </c>
      <c r="C43" s="2" t="s">
        <v>408</v>
      </c>
    </row>
    <row r="44" spans="1:3">
      <c r="A44" s="2" t="s">
        <v>394</v>
      </c>
      <c r="B44" s="2" t="s">
        <v>394</v>
      </c>
      <c r="C44" s="2" t="s">
        <v>395</v>
      </c>
    </row>
    <row r="45" spans="1:3">
      <c r="A45" s="2" t="s">
        <v>394</v>
      </c>
      <c r="B45" s="2" t="s">
        <v>569</v>
      </c>
      <c r="C45" s="2" t="s">
        <v>570</v>
      </c>
    </row>
    <row r="46" spans="1:3">
      <c r="A46" s="2" t="s">
        <v>394</v>
      </c>
      <c r="B46" s="2" t="s">
        <v>571</v>
      </c>
      <c r="C46" s="2" t="s">
        <v>572</v>
      </c>
    </row>
    <row r="47" spans="1:3">
      <c r="A47" s="2" t="s">
        <v>409</v>
      </c>
      <c r="B47" s="2" t="s">
        <v>573</v>
      </c>
      <c r="C47" s="2" t="s">
        <v>574</v>
      </c>
    </row>
    <row r="48" spans="1:3">
      <c r="A48" s="2" t="s">
        <v>409</v>
      </c>
      <c r="B48" s="2" t="s">
        <v>411</v>
      </c>
      <c r="C48" s="2" t="s">
        <v>412</v>
      </c>
    </row>
    <row r="49" spans="1:3">
      <c r="A49" s="2" t="s">
        <v>409</v>
      </c>
      <c r="B49" s="2" t="s">
        <v>409</v>
      </c>
      <c r="C49" s="2" t="s">
        <v>410</v>
      </c>
    </row>
    <row r="50" spans="1:3">
      <c r="A50" s="2" t="s">
        <v>409</v>
      </c>
      <c r="B50" s="2" t="s">
        <v>420</v>
      </c>
      <c r="C50" s="2" t="s">
        <v>421</v>
      </c>
    </row>
    <row r="51" spans="1:3">
      <c r="A51" s="2" t="s">
        <v>409</v>
      </c>
      <c r="B51" s="2" t="s">
        <v>425</v>
      </c>
      <c r="C51" s="2" t="s">
        <v>426</v>
      </c>
    </row>
    <row r="52" spans="1:3">
      <c r="A52" s="2" t="s">
        <v>409</v>
      </c>
      <c r="B52" s="2" t="s">
        <v>430</v>
      </c>
      <c r="C52" s="2" t="s">
        <v>431</v>
      </c>
    </row>
    <row r="53" spans="1:3">
      <c r="A53" s="2" t="s">
        <v>409</v>
      </c>
      <c r="B53" s="2" t="s">
        <v>435</v>
      </c>
      <c r="C53" s="2" t="s">
        <v>436</v>
      </c>
    </row>
    <row r="54" spans="1:3">
      <c r="A54" s="2" t="s">
        <v>409</v>
      </c>
      <c r="B54" s="2" t="s">
        <v>440</v>
      </c>
      <c r="C54" s="2" t="s">
        <v>441</v>
      </c>
    </row>
    <row r="55" spans="1:3">
      <c r="A55" s="2" t="s">
        <v>445</v>
      </c>
      <c r="B55" s="2" t="s">
        <v>445</v>
      </c>
      <c r="C55" s="2" t="s">
        <v>446</v>
      </c>
    </row>
    <row r="56" spans="1:3">
      <c r="A56" s="2" t="s">
        <v>451</v>
      </c>
      <c r="B56" s="2" t="s">
        <v>451</v>
      </c>
      <c r="C56" s="2" t="s">
        <v>452</v>
      </c>
    </row>
    <row r="57" spans="1:3">
      <c r="A57" s="2" t="s">
        <v>468</v>
      </c>
      <c r="B57" s="2" t="s">
        <v>468</v>
      </c>
      <c r="C57" s="2" t="s">
        <v>469</v>
      </c>
    </row>
    <row r="58" spans="1:3">
      <c r="A58" s="2" t="s">
        <v>474</v>
      </c>
      <c r="B58" s="2" t="s">
        <v>474</v>
      </c>
      <c r="C58" s="2" t="s">
        <v>475</v>
      </c>
    </row>
    <row r="59" spans="1:3">
      <c r="A59" s="2" t="s">
        <v>504</v>
      </c>
      <c r="B59" s="2" t="s">
        <v>504</v>
      </c>
      <c r="C59" s="2" t="s">
        <v>505</v>
      </c>
    </row>
    <row r="60" spans="1:3">
      <c r="A60" s="2" t="s">
        <v>529</v>
      </c>
      <c r="B60" s="2" t="s">
        <v>529</v>
      </c>
      <c r="C60" s="2" t="s">
        <v>530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>
      <selection activeCell="H32" sqref="H32"/>
    </sheetView>
  </sheetViews>
  <sheetFormatPr defaultRowHeight="11.25"/>
  <cols>
    <col min="1" max="16384" width="9.140625" style="4"/>
  </cols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 enableFormatConditionsCalculation="0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2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 enableFormatConditionsCalculation="0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3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>
      <selection activeCell="O25" sqref="O25"/>
    </sheetView>
  </sheetViews>
  <sheetFormatPr defaultRowHeight="15"/>
  <cols>
    <col min="1" max="16384" width="9.140625" style="3"/>
  </cols>
  <sheetData/>
  <sheetProtection formatColumns="0" formatRows="0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tistic">
    <tabColor indexed="47"/>
  </sheetPr>
  <dimension ref="A1:C12"/>
  <sheetViews>
    <sheetView showGridLines="0" workbookViewId="0">
      <selection activeCell="C25" sqref="C25"/>
    </sheetView>
  </sheetViews>
  <sheetFormatPr defaultRowHeight="11.25"/>
  <cols>
    <col min="1" max="1" width="20" style="36" customWidth="1"/>
    <col min="2" max="2" width="9.140625" style="36"/>
    <col min="3" max="3" width="22" style="36" customWidth="1"/>
    <col min="4" max="16384" width="9.140625" style="36"/>
  </cols>
  <sheetData>
    <row r="1" spans="1:3">
      <c r="A1" s="36">
        <v>4</v>
      </c>
    </row>
    <row r="2" spans="1:3">
      <c r="A2" s="36" t="s">
        <v>222</v>
      </c>
      <c r="B2" s="36" t="s">
        <v>223</v>
      </c>
      <c r="C2" s="36" t="s">
        <v>224</v>
      </c>
    </row>
    <row r="3" spans="1:3">
      <c r="A3" s="36" t="s">
        <v>588</v>
      </c>
      <c r="B3" s="36" t="s">
        <v>223</v>
      </c>
      <c r="C3" s="36" t="s">
        <v>589</v>
      </c>
    </row>
    <row r="4" spans="1:3">
      <c r="A4" s="36" t="s">
        <v>590</v>
      </c>
      <c r="B4" s="36" t="s">
        <v>223</v>
      </c>
      <c r="C4" s="36" t="s">
        <v>589</v>
      </c>
    </row>
    <row r="5" spans="1:3">
      <c r="A5" s="70"/>
    </row>
    <row r="12" spans="1:3">
      <c r="C12" s="70"/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TEHSHEET" enableFormatConditionsCalculation="0">
    <tabColor indexed="47"/>
  </sheetPr>
  <dimension ref="A1:K86"/>
  <sheetViews>
    <sheetView showGridLines="0" workbookViewId="0">
      <selection activeCell="N26" sqref="N26"/>
    </sheetView>
  </sheetViews>
  <sheetFormatPr defaultRowHeight="11.25"/>
  <cols>
    <col min="1" max="1" width="2.140625" bestFit="1" customWidth="1"/>
    <col min="2" max="2" width="35.85546875" customWidth="1"/>
    <col min="4" max="4" width="4.140625" style="6" customWidth="1"/>
    <col min="5" max="5" width="9.140625" style="6"/>
    <col min="6" max="6" width="7" customWidth="1"/>
    <col min="8" max="8" width="9.28515625" bestFit="1" customWidth="1"/>
    <col min="12" max="12" width="9.42578125" bestFit="1" customWidth="1"/>
    <col min="15" max="17" width="9.42578125" bestFit="1" customWidth="1"/>
    <col min="20" max="20" width="9.28515625" bestFit="1" customWidth="1"/>
    <col min="23" max="23" width="9.28515625" bestFit="1" customWidth="1"/>
    <col min="35" max="35" width="9.28515625" bestFit="1" customWidth="1"/>
    <col min="38" max="38" width="9.28515625" bestFit="1" customWidth="1"/>
    <col min="50" max="50" width="9.42578125" bestFit="1" customWidth="1"/>
    <col min="53" max="53" width="9.42578125" bestFit="1" customWidth="1"/>
  </cols>
  <sheetData>
    <row r="1" spans="1:11" ht="15">
      <c r="B1" s="12" t="s">
        <v>54</v>
      </c>
      <c r="C1" s="12"/>
      <c r="D1" s="5"/>
      <c r="E1" s="5" t="s">
        <v>149</v>
      </c>
      <c r="F1" s="5" t="s">
        <v>166</v>
      </c>
      <c r="G1" s="5" t="s">
        <v>4</v>
      </c>
      <c r="H1" s="5" t="s">
        <v>7</v>
      </c>
      <c r="K1" s="5" t="s">
        <v>215</v>
      </c>
    </row>
    <row r="2" spans="1:11">
      <c r="A2">
        <v>0</v>
      </c>
      <c r="B2" t="s">
        <v>55</v>
      </c>
      <c r="D2" s="8">
        <v>2</v>
      </c>
      <c r="E2" s="7" t="s">
        <v>150</v>
      </c>
      <c r="F2">
        <v>2016</v>
      </c>
      <c r="G2" s="35" t="s">
        <v>2</v>
      </c>
      <c r="H2" s="35" t="s">
        <v>5</v>
      </c>
      <c r="K2" s="6" t="s">
        <v>216</v>
      </c>
    </row>
    <row r="3" spans="1:11">
      <c r="B3" t="s">
        <v>56</v>
      </c>
      <c r="D3" s="8">
        <v>3</v>
      </c>
      <c r="E3" s="7" t="s">
        <v>151</v>
      </c>
      <c r="F3">
        <v>2017</v>
      </c>
      <c r="G3" s="35" t="s">
        <v>3</v>
      </c>
      <c r="H3" s="35" t="s">
        <v>6</v>
      </c>
      <c r="K3" s="6" t="s">
        <v>217</v>
      </c>
    </row>
    <row r="4" spans="1:11">
      <c r="B4" t="s">
        <v>57</v>
      </c>
      <c r="D4" s="8">
        <v>4</v>
      </c>
      <c r="E4" s="7" t="s">
        <v>152</v>
      </c>
      <c r="F4">
        <v>2018</v>
      </c>
      <c r="H4" s="35" t="s">
        <v>24</v>
      </c>
    </row>
    <row r="5" spans="1:11">
      <c r="B5" t="s">
        <v>59</v>
      </c>
      <c r="D5" s="8">
        <v>6</v>
      </c>
      <c r="E5" s="7" t="s">
        <v>153</v>
      </c>
      <c r="F5">
        <v>2019</v>
      </c>
    </row>
    <row r="6" spans="1:11">
      <c r="B6" t="s">
        <v>60</v>
      </c>
      <c r="D6" s="8">
        <v>14</v>
      </c>
      <c r="E6" s="7" t="s">
        <v>154</v>
      </c>
      <c r="F6">
        <v>2020</v>
      </c>
    </row>
    <row r="7" spans="1:11">
      <c r="B7" t="s">
        <v>61</v>
      </c>
      <c r="D7" s="8">
        <v>15</v>
      </c>
      <c r="E7" s="7" t="s">
        <v>155</v>
      </c>
    </row>
    <row r="8" spans="1:11">
      <c r="B8" t="s">
        <v>62</v>
      </c>
      <c r="D8" s="8">
        <v>16</v>
      </c>
      <c r="E8" s="7" t="s">
        <v>156</v>
      </c>
    </row>
    <row r="9" spans="1:11">
      <c r="B9" t="s">
        <v>63</v>
      </c>
      <c r="D9" s="8">
        <v>17</v>
      </c>
      <c r="E9" s="7" t="s">
        <v>157</v>
      </c>
    </row>
    <row r="10" spans="1:11">
      <c r="B10" t="s">
        <v>64</v>
      </c>
      <c r="D10" s="8">
        <v>19</v>
      </c>
      <c r="E10" s="7" t="s">
        <v>158</v>
      </c>
    </row>
    <row r="11" spans="1:11">
      <c r="B11" t="s">
        <v>58</v>
      </c>
      <c r="D11" s="8">
        <v>20</v>
      </c>
      <c r="E11" s="7" t="s">
        <v>159</v>
      </c>
    </row>
    <row r="12" spans="1:11">
      <c r="B12" t="s">
        <v>133</v>
      </c>
      <c r="D12" s="8">
        <v>21</v>
      </c>
      <c r="E12" s="7" t="s">
        <v>160</v>
      </c>
    </row>
    <row r="13" spans="1:11">
      <c r="B13" t="s">
        <v>135</v>
      </c>
      <c r="D13" s="8">
        <v>22</v>
      </c>
      <c r="E13" s="7" t="s">
        <v>161</v>
      </c>
    </row>
    <row r="14" spans="1:11">
      <c r="B14" t="s">
        <v>210</v>
      </c>
      <c r="D14" s="8">
        <v>24</v>
      </c>
      <c r="E14" s="23" t="s">
        <v>208</v>
      </c>
    </row>
    <row r="15" spans="1:11">
      <c r="B15" t="s">
        <v>65</v>
      </c>
      <c r="D15" s="8">
        <v>25</v>
      </c>
    </row>
    <row r="16" spans="1:11">
      <c r="B16" t="s">
        <v>136</v>
      </c>
    </row>
    <row r="17" spans="2:2">
      <c r="B17" t="s">
        <v>66</v>
      </c>
    </row>
    <row r="18" spans="2:2">
      <c r="B18" t="s">
        <v>67</v>
      </c>
    </row>
    <row r="19" spans="2:2">
      <c r="B19" t="s">
        <v>68</v>
      </c>
    </row>
    <row r="20" spans="2:2">
      <c r="B20" t="s">
        <v>69</v>
      </c>
    </row>
    <row r="21" spans="2:2">
      <c r="B21" t="s">
        <v>70</v>
      </c>
    </row>
    <row r="22" spans="2:2">
      <c r="B22" t="s">
        <v>137</v>
      </c>
    </row>
    <row r="23" spans="2:2">
      <c r="B23" t="s">
        <v>71</v>
      </c>
    </row>
    <row r="24" spans="2:2">
      <c r="B24" t="s">
        <v>72</v>
      </c>
    </row>
    <row r="25" spans="2:2">
      <c r="B25" t="s">
        <v>73</v>
      </c>
    </row>
    <row r="26" spans="2:2">
      <c r="B26" t="s">
        <v>74</v>
      </c>
    </row>
    <row r="27" spans="2:2">
      <c r="B27" t="s">
        <v>75</v>
      </c>
    </row>
    <row r="28" spans="2:2">
      <c r="B28" t="s">
        <v>76</v>
      </c>
    </row>
    <row r="29" spans="2:2">
      <c r="B29" t="s">
        <v>77</v>
      </c>
    </row>
    <row r="30" spans="2:2">
      <c r="B30" t="s">
        <v>78</v>
      </c>
    </row>
    <row r="31" spans="2:2">
      <c r="B31" t="s">
        <v>79</v>
      </c>
    </row>
    <row r="32" spans="2:2">
      <c r="B32" t="s">
        <v>80</v>
      </c>
    </row>
    <row r="33" spans="2:2">
      <c r="B33" t="s">
        <v>81</v>
      </c>
    </row>
    <row r="34" spans="2:2">
      <c r="B34" t="s">
        <v>134</v>
      </c>
    </row>
    <row r="35" spans="2:2">
      <c r="B35" t="s">
        <v>82</v>
      </c>
    </row>
    <row r="36" spans="2:2">
      <c r="B36" t="s">
        <v>83</v>
      </c>
    </row>
    <row r="37" spans="2:2">
      <c r="B37" t="s">
        <v>84</v>
      </c>
    </row>
    <row r="38" spans="2:2">
      <c r="B38" t="s">
        <v>85</v>
      </c>
    </row>
    <row r="39" spans="2:2">
      <c r="B39" t="s">
        <v>86</v>
      </c>
    </row>
    <row r="40" spans="2:2">
      <c r="B40" t="s">
        <v>87</v>
      </c>
    </row>
    <row r="41" spans="2:2">
      <c r="B41" t="s">
        <v>88</v>
      </c>
    </row>
    <row r="42" spans="2:2">
      <c r="B42" t="s">
        <v>89</v>
      </c>
    </row>
    <row r="43" spans="2:2">
      <c r="B43" t="s">
        <v>90</v>
      </c>
    </row>
    <row r="44" spans="2:2">
      <c r="B44" t="s">
        <v>91</v>
      </c>
    </row>
    <row r="45" spans="2:2">
      <c r="B45" t="s">
        <v>92</v>
      </c>
    </row>
    <row r="46" spans="2:2">
      <c r="B46" t="s">
        <v>93</v>
      </c>
    </row>
    <row r="47" spans="2:2">
      <c r="B47" t="s">
        <v>94</v>
      </c>
    </row>
    <row r="48" spans="2:2">
      <c r="B48" t="s">
        <v>95</v>
      </c>
    </row>
    <row r="49" spans="2:2">
      <c r="B49" t="s">
        <v>96</v>
      </c>
    </row>
    <row r="50" spans="2:2">
      <c r="B50" t="s">
        <v>97</v>
      </c>
    </row>
    <row r="51" spans="2:2">
      <c r="B51" t="s">
        <v>98</v>
      </c>
    </row>
    <row r="52" spans="2:2">
      <c r="B52" t="s">
        <v>99</v>
      </c>
    </row>
    <row r="53" spans="2:2">
      <c r="B53" t="s">
        <v>100</v>
      </c>
    </row>
    <row r="54" spans="2:2">
      <c r="B54" t="s">
        <v>101</v>
      </c>
    </row>
    <row r="55" spans="2:2">
      <c r="B55" t="s">
        <v>102</v>
      </c>
    </row>
    <row r="56" spans="2:2">
      <c r="B56" t="s">
        <v>211</v>
      </c>
    </row>
    <row r="57" spans="2:2">
      <c r="B57" t="s">
        <v>103</v>
      </c>
    </row>
    <row r="58" spans="2:2">
      <c r="B58" t="s">
        <v>104</v>
      </c>
    </row>
    <row r="59" spans="2:2">
      <c r="B59" t="s">
        <v>105</v>
      </c>
    </row>
    <row r="60" spans="2:2">
      <c r="B60" t="s">
        <v>106</v>
      </c>
    </row>
    <row r="61" spans="2:2">
      <c r="B61" t="s">
        <v>107</v>
      </c>
    </row>
    <row r="62" spans="2:2">
      <c r="B62" t="s">
        <v>108</v>
      </c>
    </row>
    <row r="63" spans="2:2">
      <c r="B63" t="s">
        <v>109</v>
      </c>
    </row>
    <row r="64" spans="2:2">
      <c r="B64" t="s">
        <v>110</v>
      </c>
    </row>
    <row r="65" spans="2:2">
      <c r="B65" t="s">
        <v>111</v>
      </c>
    </row>
    <row r="66" spans="2:2">
      <c r="B66" t="s">
        <v>112</v>
      </c>
    </row>
    <row r="67" spans="2:2">
      <c r="B67" t="s">
        <v>113</v>
      </c>
    </row>
    <row r="68" spans="2:2">
      <c r="B68" t="s">
        <v>114</v>
      </c>
    </row>
    <row r="69" spans="2:2">
      <c r="B69" t="s">
        <v>115</v>
      </c>
    </row>
    <row r="70" spans="2:2">
      <c r="B70" t="s">
        <v>116</v>
      </c>
    </row>
    <row r="71" spans="2:2">
      <c r="B71" t="s">
        <v>117</v>
      </c>
    </row>
    <row r="72" spans="2:2">
      <c r="B72" t="s">
        <v>118</v>
      </c>
    </row>
    <row r="73" spans="2:2">
      <c r="B73" t="s">
        <v>119</v>
      </c>
    </row>
    <row r="74" spans="2:2">
      <c r="B74" t="s">
        <v>120</v>
      </c>
    </row>
    <row r="75" spans="2:2">
      <c r="B75" t="s">
        <v>121</v>
      </c>
    </row>
    <row r="76" spans="2:2">
      <c r="B76" t="s">
        <v>122</v>
      </c>
    </row>
    <row r="77" spans="2:2">
      <c r="B77" t="s">
        <v>123</v>
      </c>
    </row>
    <row r="78" spans="2:2">
      <c r="B78" t="s">
        <v>124</v>
      </c>
    </row>
    <row r="79" spans="2:2">
      <c r="B79" t="s">
        <v>125</v>
      </c>
    </row>
    <row r="80" spans="2:2">
      <c r="B80" t="s">
        <v>126</v>
      </c>
    </row>
    <row r="81" spans="2:2">
      <c r="B81" t="s">
        <v>127</v>
      </c>
    </row>
    <row r="82" spans="2:2">
      <c r="B82" t="s">
        <v>128</v>
      </c>
    </row>
    <row r="83" spans="2:2">
      <c r="B83" t="s">
        <v>129</v>
      </c>
    </row>
    <row r="84" spans="2:2">
      <c r="B84" t="s">
        <v>130</v>
      </c>
    </row>
    <row r="85" spans="2:2">
      <c r="B85" t="s">
        <v>131</v>
      </c>
    </row>
    <row r="86" spans="2:2">
      <c r="B86" t="s">
        <v>132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t_union">
    <tabColor rgb="FFFFCC99"/>
  </sheetPr>
  <dimension ref="A1:E3"/>
  <sheetViews>
    <sheetView showGridLines="0" workbookViewId="0">
      <selection activeCell="I15" sqref="I14:I15"/>
    </sheetView>
  </sheetViews>
  <sheetFormatPr defaultRowHeight="15"/>
  <cols>
    <col min="1" max="1" width="8.5703125" style="52" customWidth="1"/>
    <col min="2" max="2" width="14.7109375" style="52" customWidth="1"/>
    <col min="3" max="3" width="3.28515625" style="52" customWidth="1"/>
    <col min="4" max="16384" width="9.140625" style="52"/>
  </cols>
  <sheetData>
    <row r="1" spans="1:5">
      <c r="B1" s="53"/>
      <c r="C1" s="53"/>
    </row>
    <row r="2" spans="1:5">
      <c r="A2" s="54" t="s">
        <v>1</v>
      </c>
      <c r="D2" s="55"/>
      <c r="E2" s="55"/>
    </row>
    <row r="3" spans="1:5" s="34" customFormat="1" ht="15" customHeight="1">
      <c r="C3" s="56" t="s">
        <v>35</v>
      </c>
      <c r="D3" s="51">
        <v>1</v>
      </c>
      <c r="E3" s="57"/>
    </row>
  </sheetData>
  <phoneticPr fontId="3" type="noConversion"/>
  <dataValidations xWindow="1172" yWindow="574"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E38"/>
  <sheetViews>
    <sheetView showGridLines="0" workbookViewId="0">
      <selection activeCell="D38" sqref="D38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52.5" customHeight="1">
      <c r="A1" s="1" t="s">
        <v>41</v>
      </c>
      <c r="B1" s="11" t="s">
        <v>42</v>
      </c>
      <c r="C1" s="12"/>
    </row>
    <row r="2" spans="1:3">
      <c r="A2" s="2" t="s">
        <v>43</v>
      </c>
      <c r="B2" s="2" t="s">
        <v>23</v>
      </c>
    </row>
    <row r="3" spans="1:3">
      <c r="A3" s="2" t="s">
        <v>36</v>
      </c>
      <c r="B3" s="2" t="s">
        <v>47</v>
      </c>
    </row>
    <row r="4" spans="1:3">
      <c r="A4" s="2" t="s">
        <v>168</v>
      </c>
      <c r="B4" s="2" t="s">
        <v>162</v>
      </c>
    </row>
    <row r="5" spans="1:3">
      <c r="A5" s="2" t="s">
        <v>8</v>
      </c>
      <c r="B5" s="2" t="s">
        <v>44</v>
      </c>
    </row>
    <row r="6" spans="1:3">
      <c r="A6" s="2" t="s">
        <v>9</v>
      </c>
      <c r="B6" s="2" t="s">
        <v>218</v>
      </c>
    </row>
    <row r="7" spans="1:3">
      <c r="A7" s="2" t="s">
        <v>10</v>
      </c>
      <c r="B7" s="2" t="s">
        <v>170</v>
      </c>
    </row>
    <row r="8" spans="1:3">
      <c r="A8" s="2" t="s">
        <v>11</v>
      </c>
      <c r="B8" s="2" t="s">
        <v>15</v>
      </c>
    </row>
    <row r="9" spans="1:3">
      <c r="A9" s="2" t="s">
        <v>12</v>
      </c>
      <c r="B9" s="2" t="s">
        <v>16</v>
      </c>
    </row>
    <row r="10" spans="1:3">
      <c r="A10" s="2" t="s">
        <v>13</v>
      </c>
      <c r="B10" s="2" t="s">
        <v>17</v>
      </c>
    </row>
    <row r="11" spans="1:3">
      <c r="A11" s="2" t="s">
        <v>14</v>
      </c>
      <c r="B11" s="2" t="s">
        <v>18</v>
      </c>
    </row>
    <row r="12" spans="1:3">
      <c r="A12" s="2" t="s">
        <v>0</v>
      </c>
      <c r="B12" s="2" t="s">
        <v>19</v>
      </c>
    </row>
    <row r="13" spans="1:3">
      <c r="A13" s="2" t="s">
        <v>169</v>
      </c>
      <c r="B13" s="2" t="s">
        <v>20</v>
      </c>
    </row>
    <row r="14" spans="1:3">
      <c r="A14" s="2"/>
      <c r="B14" s="2" t="s">
        <v>21</v>
      </c>
    </row>
    <row r="15" spans="1:3">
      <c r="A15" s="2"/>
      <c r="B15" s="2" t="s">
        <v>22</v>
      </c>
    </row>
    <row r="16" spans="1:3">
      <c r="A16" s="2"/>
      <c r="B16" s="2" t="s">
        <v>138</v>
      </c>
    </row>
    <row r="17" spans="2:2">
      <c r="B17" s="2" t="s">
        <v>163</v>
      </c>
    </row>
    <row r="18" spans="2:2">
      <c r="B18" s="2" t="s">
        <v>212</v>
      </c>
    </row>
    <row r="19" spans="2:2">
      <c r="B19" s="2" t="s">
        <v>45</v>
      </c>
    </row>
    <row r="20" spans="2:2">
      <c r="B20" s="2" t="s">
        <v>213</v>
      </c>
    </row>
    <row r="21" spans="2:2">
      <c r="B21" s="2" t="s">
        <v>46</v>
      </c>
    </row>
    <row r="22" spans="2:2">
      <c r="B22" s="2" t="s">
        <v>214</v>
      </c>
    </row>
    <row r="23" spans="2:2">
      <c r="B23" s="2" t="s">
        <v>48</v>
      </c>
    </row>
    <row r="24" spans="2:2">
      <c r="B24" s="2" t="s">
        <v>49</v>
      </c>
    </row>
    <row r="25" spans="2:2">
      <c r="B25" t="s">
        <v>37</v>
      </c>
    </row>
    <row r="26" spans="2:2">
      <c r="B26" t="s">
        <v>165</v>
      </c>
    </row>
    <row r="27" spans="2:2">
      <c r="B27" t="s">
        <v>164</v>
      </c>
    </row>
    <row r="33" spans="4:5" ht="18.75">
      <c r="D33" s="10"/>
    </row>
    <row r="38" spans="4:5" ht="18.75">
      <c r="E38" s="10"/>
    </row>
  </sheetData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8193" r:id="rId4" name="cmdGetListAllSheets">
          <controlPr autoLine="0" r:id="rId5">
            <anchor moveWithCells="1">
              <from>
                <xdr:col>2</xdr:col>
                <xdr:colOff>57150</xdr:colOff>
                <xdr:row>0</xdr:row>
                <xdr:rowOff>47625</xdr:rowOff>
              </from>
              <to>
                <xdr:col>5</xdr:col>
                <xdr:colOff>390525</xdr:colOff>
                <xdr:row>0</xdr:row>
                <xdr:rowOff>352425</xdr:rowOff>
              </to>
            </anchor>
          </controlPr>
        </control>
      </mc:Choice>
      <mc:Fallback>
        <control shapeId="8193" r:id="rId4" name="cmdGetListAllSheets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indexed="47"/>
  </sheetPr>
  <dimension ref="A1"/>
  <sheetViews>
    <sheetView showGridLines="0" workbookViewId="0">
      <selection activeCell="K20" sqref="K20"/>
    </sheetView>
  </sheetViews>
  <sheetFormatPr defaultRowHeight="11.25"/>
  <cols>
    <col min="1" max="16384" width="9.140625" style="88"/>
  </cols>
  <sheetData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01">
    <tabColor indexed="47"/>
  </sheetPr>
  <dimension ref="A1"/>
  <sheetViews>
    <sheetView workbookViewId="0">
      <selection activeCell="N25" sqref="N25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23</vt:i4>
      </vt:variant>
    </vt:vector>
  </HeadingPairs>
  <TitlesOfParts>
    <vt:vector size="24" baseType="lpstr">
      <vt:lpstr>Раздел I. А</vt:lpstr>
      <vt:lpstr>DaNet</vt:lpstr>
      <vt:lpstr>et_com</vt:lpstr>
      <vt:lpstr>LIST_MR_MO_OKTMO</vt:lpstr>
      <vt:lpstr>MO_LIST_10</vt:lpstr>
      <vt:lpstr>MO_LIST_11</vt:lpstr>
      <vt:lpstr>MO_LIST_12</vt:lpstr>
      <vt:lpstr>MO_LIST_13</vt:lpstr>
      <vt:lpstr>MO_LIST_14</vt:lpstr>
      <vt:lpstr>MO_LIST_2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MONTH</vt:lpstr>
      <vt:lpstr>MR_LIST</vt:lpstr>
      <vt:lpstr>REESTR_ORG_RANGE</vt:lpstr>
      <vt:lpstr>REGION</vt:lpstr>
      <vt:lpstr>Sposob_Priobr_Range</vt:lpstr>
      <vt:lpstr>type_report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Cведения о полезном отпуске (продаже) электрической энергии и мощности отдельным категориям потребителей</dc:title>
  <dc:subject>Cведения о полезном отпуске (продаже) электрической энергии и мощности отдельным категориям потребителей</dc:subject>
  <dc:creator>--</dc:creator>
  <cp:lastModifiedBy>Алейникова Евгения Михайловна (Internet)</cp:lastModifiedBy>
  <cp:lastPrinted>2013-07-10T11:04:43Z</cp:lastPrinted>
  <dcterms:created xsi:type="dcterms:W3CDTF">2004-05-21T07:18:45Z</dcterms:created>
  <dcterms:modified xsi:type="dcterms:W3CDTF">2018-02-08T10:00:51Z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46EE.ST</vt:lpwstr>
  </property>
  <property fmtid="{D5CDD505-2E9C-101B-9397-08002B2CF9AE}" pid="4" name="Status">
    <vt:lpwstr>1</vt:lpwstr>
  </property>
  <property fmtid="{D5CDD505-2E9C-101B-9397-08002B2CF9AE}" pid="5" name="CurrentVersion">
    <vt:lpwstr>3.2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